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8E3C7261-BCD1-4A02-A146-504417CB90F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E333" i="9" s="1"/>
  <c r="F333" i="9"/>
  <c r="B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H326" i="9"/>
  <c r="G326" i="9"/>
  <c r="F326" i="9"/>
  <c r="H325" i="9"/>
  <c r="G325" i="9"/>
  <c r="E325" i="9" s="1"/>
  <c r="F325" i="9"/>
  <c r="B325" i="9"/>
  <c r="H324" i="9"/>
  <c r="G324" i="9"/>
  <c r="F324" i="9"/>
  <c r="H323" i="9"/>
  <c r="E323" i="9" s="1"/>
  <c r="G323" i="9"/>
  <c r="F323" i="9"/>
  <c r="B323" i="9"/>
  <c r="H322" i="9"/>
  <c r="G322" i="9"/>
  <c r="F322" i="9"/>
  <c r="H321" i="9"/>
  <c r="G321" i="9"/>
  <c r="E321" i="9" s="1"/>
  <c r="F321" i="9"/>
  <c r="B321" i="9"/>
  <c r="H320" i="9"/>
  <c r="G320" i="9"/>
  <c r="F320" i="9"/>
  <c r="H319" i="9"/>
  <c r="E319" i="9" s="1"/>
  <c r="G319" i="9"/>
  <c r="F319" i="9"/>
  <c r="B319" i="9"/>
  <c r="H318" i="9"/>
  <c r="G318" i="9"/>
  <c r="F318" i="9"/>
  <c r="E318" i="9"/>
  <c r="B318" i="9" s="1"/>
  <c r="H317" i="9"/>
  <c r="G317" i="9"/>
  <c r="E317" i="9" s="1"/>
  <c r="F317" i="9"/>
  <c r="B317" i="9"/>
  <c r="F316" i="9"/>
  <c r="F315" i="9"/>
  <c r="G314" i="9"/>
  <c r="E314" i="9" s="1"/>
  <c r="B314" i="9" s="1"/>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L288" i="9"/>
  <c r="E288" i="9"/>
  <c r="B288" i="9"/>
  <c r="M287" i="9"/>
  <c r="L287" i="9"/>
  <c r="F287" i="9" s="1"/>
  <c r="E287" i="9"/>
  <c r="B287" i="9" s="1"/>
  <c r="M286" i="9"/>
  <c r="F286" i="9" s="1"/>
  <c r="B286" i="9" s="1"/>
  <c r="L286" i="9"/>
  <c r="E286" i="9"/>
  <c r="M285" i="9"/>
  <c r="L285" i="9"/>
  <c r="F285" i="9" s="1"/>
  <c r="E285" i="9"/>
  <c r="B285" i="9" s="1"/>
  <c r="M284" i="9"/>
  <c r="F284" i="9" s="1"/>
  <c r="B284" i="9" s="1"/>
  <c r="L284" i="9"/>
  <c r="E284" i="9"/>
  <c r="M283" i="9"/>
  <c r="L283" i="9"/>
  <c r="F283" i="9" s="1"/>
  <c r="E283" i="9"/>
  <c r="B283" i="9" s="1"/>
  <c r="M282" i="9"/>
  <c r="F282" i="9" s="1"/>
  <c r="B282" i="9" s="1"/>
  <c r="L282" i="9"/>
  <c r="E282" i="9"/>
  <c r="M281" i="9"/>
  <c r="L281" i="9"/>
  <c r="F281" i="9" s="1"/>
  <c r="E281" i="9"/>
  <c r="B281" i="9" s="1"/>
  <c r="M280" i="9"/>
  <c r="F280" i="9" s="1"/>
  <c r="L280" i="9"/>
  <c r="E280" i="9"/>
  <c r="B280" i="9"/>
  <c r="M279" i="9"/>
  <c r="L279" i="9"/>
  <c r="F279" i="9" s="1"/>
  <c r="E279" i="9"/>
  <c r="B279" i="9" s="1"/>
  <c r="M278" i="9"/>
  <c r="F278" i="9" s="1"/>
  <c r="L278" i="9"/>
  <c r="E278" i="9"/>
  <c r="B278" i="9"/>
  <c r="M277" i="9"/>
  <c r="L277" i="9"/>
  <c r="F277" i="9" s="1"/>
  <c r="E277" i="9"/>
  <c r="B277" i="9" s="1"/>
  <c r="M276" i="9"/>
  <c r="F276" i="9" s="1"/>
  <c r="B276" i="9" s="1"/>
  <c r="L276" i="9"/>
  <c r="E276" i="9"/>
  <c r="M275" i="9"/>
  <c r="L275" i="9"/>
  <c r="F275" i="9" s="1"/>
  <c r="E275" i="9"/>
  <c r="B275" i="9" s="1"/>
  <c r="M274" i="9"/>
  <c r="F274" i="9" s="1"/>
  <c r="B274" i="9" s="1"/>
  <c r="L274" i="9"/>
  <c r="E274" i="9"/>
  <c r="M273" i="9"/>
  <c r="L273" i="9"/>
  <c r="F273" i="9" s="1"/>
  <c r="E273" i="9"/>
  <c r="B273" i="9" s="1"/>
  <c r="M272" i="9"/>
  <c r="F272" i="9" s="1"/>
  <c r="L272" i="9"/>
  <c r="E272" i="9"/>
  <c r="B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c r="E265" i="9"/>
  <c r="B265" i="9" s="1"/>
  <c r="M264" i="9"/>
  <c r="F264" i="9" s="1"/>
  <c r="B264" i="9" s="1"/>
  <c r="L264" i="9"/>
  <c r="E264" i="9"/>
  <c r="M263" i="9"/>
  <c r="L263" i="9"/>
  <c r="F263" i="9" s="1"/>
  <c r="E263" i="9"/>
  <c r="B263" i="9" s="1"/>
  <c r="M262" i="9"/>
  <c r="L262" i="9"/>
  <c r="F262" i="9"/>
  <c r="E262" i="9"/>
  <c r="M261" i="9"/>
  <c r="L261" i="9"/>
  <c r="F261" i="9"/>
  <c r="E261" i="9"/>
  <c r="M260" i="9"/>
  <c r="L260" i="9"/>
  <c r="F260" i="9"/>
  <c r="B260" i="9" s="1"/>
  <c r="E260" i="9"/>
  <c r="M259" i="9"/>
  <c r="L259" i="9"/>
  <c r="F259" i="9" s="1"/>
  <c r="B259" i="9" s="1"/>
  <c r="E259" i="9"/>
  <c r="M258" i="9"/>
  <c r="F258" i="9" s="1"/>
  <c r="L258" i="9"/>
  <c r="E258" i="9"/>
  <c r="B258" i="9"/>
  <c r="M257" i="9"/>
  <c r="L257" i="9"/>
  <c r="F257" i="9"/>
  <c r="E257" i="9"/>
  <c r="B257" i="9" s="1"/>
  <c r="M256" i="9"/>
  <c r="F256" i="9" s="1"/>
  <c r="L256" i="9"/>
  <c r="E256" i="9"/>
  <c r="B256" i="9"/>
  <c r="M255" i="9"/>
  <c r="L255" i="9"/>
  <c r="F255" i="9" s="1"/>
  <c r="E255" i="9"/>
  <c r="B255" i="9"/>
  <c r="M254" i="9"/>
  <c r="L254" i="9"/>
  <c r="F254" i="9"/>
  <c r="E254" i="9"/>
  <c r="B254" i="9" s="1"/>
  <c r="M253" i="9"/>
  <c r="L253" i="9"/>
  <c r="F253" i="9"/>
  <c r="E253" i="9"/>
  <c r="M252" i="9"/>
  <c r="L252" i="9"/>
  <c r="F252" i="9"/>
  <c r="B252" i="9" s="1"/>
  <c r="E252" i="9"/>
  <c r="M251" i="9"/>
  <c r="L251" i="9"/>
  <c r="F251" i="9" s="1"/>
  <c r="B251" i="9" s="1"/>
  <c r="E251" i="9"/>
  <c r="M250" i="9"/>
  <c r="F250" i="9" s="1"/>
  <c r="B250" i="9" s="1"/>
  <c r="L250" i="9"/>
  <c r="E250" i="9"/>
  <c r="M249" i="9"/>
  <c r="L249" i="9"/>
  <c r="F249" i="9"/>
  <c r="E249" i="9"/>
  <c r="B249" i="9" s="1"/>
  <c r="M248" i="9"/>
  <c r="F248" i="9" s="1"/>
  <c r="B248" i="9" s="1"/>
  <c r="L248" i="9"/>
  <c r="E248" i="9"/>
  <c r="M247" i="9"/>
  <c r="L247" i="9"/>
  <c r="F247" i="9" s="1"/>
  <c r="E247" i="9"/>
  <c r="B247" i="9"/>
  <c r="M246" i="9"/>
  <c r="L246" i="9"/>
  <c r="F246" i="9"/>
  <c r="E246" i="9"/>
  <c r="B246" i="9" s="1"/>
  <c r="M245" i="9"/>
  <c r="L245" i="9"/>
  <c r="F245" i="9"/>
  <c r="E245" i="9"/>
  <c r="M244" i="9"/>
  <c r="L244" i="9"/>
  <c r="F244" i="9"/>
  <c r="B244" i="9" s="1"/>
  <c r="E244" i="9"/>
  <c r="M243" i="9"/>
  <c r="L243" i="9"/>
  <c r="E243" i="9"/>
  <c r="M242" i="9"/>
  <c r="F242" i="9" s="1"/>
  <c r="B242" i="9" s="1"/>
  <c r="L242" i="9"/>
  <c r="E242" i="9"/>
  <c r="M241" i="9"/>
  <c r="L241" i="9"/>
  <c r="F241" i="9"/>
  <c r="E241" i="9"/>
  <c r="B241" i="9" s="1"/>
  <c r="M240" i="9"/>
  <c r="F240" i="9" s="1"/>
  <c r="B240" i="9" s="1"/>
  <c r="L240" i="9"/>
  <c r="E240" i="9"/>
  <c r="M239" i="9"/>
  <c r="L239" i="9"/>
  <c r="E239" i="9"/>
  <c r="M238" i="9"/>
  <c r="F238" i="9" s="1"/>
  <c r="L238" i="9"/>
  <c r="E238" i="9"/>
  <c r="M237" i="9"/>
  <c r="L237" i="9"/>
  <c r="E237" i="9"/>
  <c r="M236" i="9"/>
  <c r="L236" i="9"/>
  <c r="E236" i="9"/>
  <c r="M235" i="9"/>
  <c r="L235" i="9"/>
  <c r="F235" i="9" s="1"/>
  <c r="B235" i="9" s="1"/>
  <c r="E235" i="9"/>
  <c r="M234" i="9"/>
  <c r="F234" i="9" s="1"/>
  <c r="B234" i="9" s="1"/>
  <c r="L234" i="9"/>
  <c r="E234" i="9"/>
  <c r="M233" i="9"/>
  <c r="L233" i="9"/>
  <c r="F233" i="9"/>
  <c r="E233" i="9"/>
  <c r="B233" i="9" s="1"/>
  <c r="M232" i="9"/>
  <c r="F232" i="9" s="1"/>
  <c r="B232" i="9" s="1"/>
  <c r="L232" i="9"/>
  <c r="E232" i="9"/>
  <c r="M231" i="9"/>
  <c r="L231" i="9"/>
  <c r="F231" i="9" s="1"/>
  <c r="E231" i="9"/>
  <c r="B231" i="9" s="1"/>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H170" i="9"/>
  <c r="G170" i="9"/>
  <c r="E170" i="9" s="1"/>
  <c r="F170" i="9"/>
  <c r="H169" i="9"/>
  <c r="G169" i="9"/>
  <c r="E169" i="9" s="1"/>
  <c r="F169" i="9"/>
  <c r="B169" i="9"/>
  <c r="H168" i="9"/>
  <c r="G168" i="9"/>
  <c r="F168" i="9"/>
  <c r="E168" i="9"/>
  <c r="B168" i="9" s="1"/>
  <c r="H167" i="9"/>
  <c r="G167" i="9"/>
  <c r="F167" i="9"/>
  <c r="E167" i="9"/>
  <c r="H166" i="9"/>
  <c r="G166" i="9"/>
  <c r="E166" i="9" s="1"/>
  <c r="B166" i="9" s="1"/>
  <c r="F166" i="9"/>
  <c r="H165" i="9"/>
  <c r="G165" i="9"/>
  <c r="E165" i="9" s="1"/>
  <c r="F165" i="9"/>
  <c r="B165" i="9"/>
  <c r="H164" i="9"/>
  <c r="G164" i="9"/>
  <c r="F164" i="9"/>
  <c r="E164" i="9"/>
  <c r="B164" i="9" s="1"/>
  <c r="H163" i="9"/>
  <c r="G163" i="9"/>
  <c r="F163" i="9"/>
  <c r="E163" i="9"/>
  <c r="H162" i="9"/>
  <c r="G162" i="9"/>
  <c r="E162" i="9" s="1"/>
  <c r="B162" i="9" s="1"/>
  <c r="F162" i="9"/>
  <c r="H161" i="9"/>
  <c r="G161" i="9"/>
  <c r="E161" i="9" s="1"/>
  <c r="F161" i="9"/>
  <c r="B161" i="9"/>
  <c r="H160" i="9"/>
  <c r="G160" i="9"/>
  <c r="F160" i="9"/>
  <c r="E160" i="9"/>
  <c r="B160" i="9" s="1"/>
  <c r="H159" i="9"/>
  <c r="G159" i="9"/>
  <c r="F159" i="9"/>
  <c r="E159" i="9"/>
  <c r="H158" i="9"/>
  <c r="G158" i="9"/>
  <c r="E158" i="9" s="1"/>
  <c r="F158" i="9"/>
  <c r="H157" i="9"/>
  <c r="G157" i="9"/>
  <c r="E157" i="9" s="1"/>
  <c r="F157" i="9"/>
  <c r="B157"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F146" i="9"/>
  <c r="H145" i="9"/>
  <c r="G145" i="9"/>
  <c r="F145" i="9"/>
  <c r="H144" i="9"/>
  <c r="E144" i="9" s="1"/>
  <c r="B144" i="9" s="1"/>
  <c r="G144" i="9"/>
  <c r="F144" i="9"/>
  <c r="H143" i="9"/>
  <c r="G143" i="9"/>
  <c r="F143" i="9"/>
  <c r="E143" i="9"/>
  <c r="B143" i="9" s="1"/>
  <c r="H142" i="9"/>
  <c r="G142" i="9"/>
  <c r="E142" i="9" s="1"/>
  <c r="F142" i="9"/>
  <c r="H141" i="9"/>
  <c r="G141" i="9"/>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B132" i="9" s="1"/>
  <c r="G132" i="9"/>
  <c r="F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F125" i="9"/>
  <c r="H124" i="9"/>
  <c r="E124" i="9" s="1"/>
  <c r="B124" i="9" s="1"/>
  <c r="G124" i="9"/>
  <c r="F124" i="9"/>
  <c r="H123" i="9"/>
  <c r="G123" i="9"/>
  <c r="F123" i="9"/>
  <c r="E123" i="9"/>
  <c r="B123" i="9" s="1"/>
  <c r="H122" i="9"/>
  <c r="G122" i="9"/>
  <c r="E122" i="9" s="1"/>
  <c r="F122" i="9"/>
  <c r="H121" i="9"/>
  <c r="G121" i="9"/>
  <c r="F121" i="9"/>
  <c r="H120" i="9"/>
  <c r="E120" i="9" s="1"/>
  <c r="B120" i="9" s="1"/>
  <c r="G120" i="9"/>
  <c r="F120" i="9"/>
  <c r="H119" i="9"/>
  <c r="G119" i="9"/>
  <c r="F119" i="9"/>
  <c r="E119" i="9"/>
  <c r="B119" i="9" s="1"/>
  <c r="H118" i="9"/>
  <c r="G118" i="9"/>
  <c r="E118" i="9" s="1"/>
  <c r="F118" i="9"/>
  <c r="H117" i="9"/>
  <c r="G117" i="9"/>
  <c r="F117" i="9"/>
  <c r="H116" i="9"/>
  <c r="E116" i="9" s="1"/>
  <c r="B116" i="9" s="1"/>
  <c r="G116" i="9"/>
  <c r="F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178" i="9" s="1"/>
  <c r="E178" i="9" s="1"/>
  <c r="B178" i="9" s="1"/>
  <c r="I3" i="9"/>
  <c r="L228" i="9" s="1"/>
  <c r="H3" i="9"/>
  <c r="G3" i="9"/>
  <c r="D104" i="8"/>
  <c r="D97" i="8"/>
  <c r="D92" i="8"/>
  <c r="D87" i="8"/>
  <c r="D82" i="8"/>
  <c r="D77" i="8"/>
  <c r="D72" i="8"/>
  <c r="D67" i="8"/>
  <c r="D62" i="8"/>
  <c r="D57" i="8"/>
  <c r="D52" i="8"/>
  <c r="D46" i="8"/>
  <c r="D37" i="8"/>
  <c r="D27" i="8"/>
  <c r="D25" i="8" s="1"/>
  <c r="C1602" i="1" s="1"/>
  <c r="D18" i="8"/>
  <c r="D8" i="8"/>
  <c r="E44" i="7"/>
  <c r="D44" i="7"/>
  <c r="H36" i="3" s="1"/>
  <c r="E39" i="7"/>
  <c r="D39" i="7"/>
  <c r="E38" i="7"/>
  <c r="D38" i="7"/>
  <c r="H35" i="3" s="1"/>
  <c r="E30" i="7"/>
  <c r="D30" i="7"/>
  <c r="E23" i="7"/>
  <c r="E22" i="7" s="1"/>
  <c r="D23" i="7"/>
  <c r="D22" i="7" s="1"/>
  <c r="H34" i="3" s="1"/>
  <c r="E14" i="7"/>
  <c r="D14" i="7"/>
  <c r="E7" i="7"/>
  <c r="E6" i="7" s="1"/>
  <c r="E5" i="7"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514" i="1" s="1"/>
  <c r="H1514" i="1" s="1"/>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c r="E88" i="5"/>
  <c r="F87" i="5"/>
  <c r="F86" i="5"/>
  <c r="F85" i="5"/>
  <c r="F84" i="5"/>
  <c r="F83" i="5"/>
  <c r="E82" i="5"/>
  <c r="F82" i="5" s="1"/>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F428" i="4" s="1"/>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D230" i="4"/>
  <c r="F230" i="4" s="1"/>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39" i="4"/>
  <c r="F138" i="4"/>
  <c r="F137" i="4"/>
  <c r="F136" i="4"/>
  <c r="E135" i="4"/>
  <c r="E134" i="4" s="1"/>
  <c r="D135" i="4"/>
  <c r="F133" i="4"/>
  <c r="F132" i="4"/>
  <c r="F131" i="4"/>
  <c r="F130" i="4"/>
  <c r="E129" i="4"/>
  <c r="F129" i="4" s="1"/>
  <c r="D129" i="4"/>
  <c r="F128" i="4"/>
  <c r="F127" i="4"/>
  <c r="E126" i="4"/>
  <c r="F126" i="4" s="1"/>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G216" i="9" s="1"/>
  <c r="E216" i="9" s="1"/>
  <c r="B216" i="9" s="1"/>
  <c r="F16" i="4"/>
  <c r="F15" i="4"/>
  <c r="F14" i="4"/>
  <c r="F13" i="4"/>
  <c r="F12" i="4"/>
  <c r="F11" i="4"/>
  <c r="F10" i="4"/>
  <c r="F9" i="4"/>
  <c r="F8" i="4"/>
  <c r="E8" i="4"/>
  <c r="D8" i="4"/>
  <c r="E7" i="4"/>
  <c r="I41" i="3"/>
  <c r="G41" i="3"/>
  <c r="B41" i="3"/>
  <c r="G40" i="3"/>
  <c r="B40" i="3"/>
  <c r="G39" i="3"/>
  <c r="B39" i="3"/>
  <c r="H38" i="3"/>
  <c r="G38" i="3"/>
  <c r="B38" i="3"/>
  <c r="I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C1681" i="1"/>
  <c r="H1681" i="1" s="1"/>
  <c r="H1680" i="1"/>
  <c r="C1680" i="1"/>
  <c r="G1680" i="1" s="1"/>
  <c r="C1679" i="1"/>
  <c r="C1678" i="1"/>
  <c r="G1678" i="1" s="1"/>
  <c r="H1677" i="1"/>
  <c r="G1677" i="1"/>
  <c r="C1677" i="1"/>
  <c r="C1676" i="1"/>
  <c r="C1675" i="1"/>
  <c r="H1675" i="1" s="1"/>
  <c r="C1674" i="1"/>
  <c r="C1673" i="1"/>
  <c r="H1673" i="1" s="1"/>
  <c r="H1672" i="1"/>
  <c r="C1672" i="1"/>
  <c r="G1672" i="1" s="1"/>
  <c r="H1671" i="1"/>
  <c r="G1671" i="1"/>
  <c r="C1671" i="1"/>
  <c r="C1670" i="1"/>
  <c r="C1669" i="1"/>
  <c r="H1669" i="1" s="1"/>
  <c r="H1668" i="1"/>
  <c r="C1668" i="1"/>
  <c r="G1668" i="1" s="1"/>
  <c r="H1667" i="1"/>
  <c r="G1667" i="1"/>
  <c r="C1667" i="1"/>
  <c r="C1666" i="1"/>
  <c r="C1665" i="1"/>
  <c r="H1665" i="1" s="1"/>
  <c r="H1664" i="1"/>
  <c r="C1664" i="1"/>
  <c r="G1664" i="1" s="1"/>
  <c r="H1663" i="1"/>
  <c r="G1663" i="1"/>
  <c r="C1663" i="1"/>
  <c r="C1662" i="1"/>
  <c r="C1661" i="1"/>
  <c r="H1661" i="1" s="1"/>
  <c r="H1660" i="1"/>
  <c r="C1660" i="1"/>
  <c r="G1660" i="1" s="1"/>
  <c r="H1659" i="1"/>
  <c r="G1659" i="1"/>
  <c r="C1659" i="1"/>
  <c r="C1658" i="1"/>
  <c r="C1657" i="1"/>
  <c r="H1657" i="1" s="1"/>
  <c r="H1656" i="1"/>
  <c r="C1656" i="1"/>
  <c r="G1656" i="1" s="1"/>
  <c r="H1655" i="1"/>
  <c r="G1655" i="1"/>
  <c r="C1655" i="1"/>
  <c r="C1654" i="1"/>
  <c r="C1653" i="1"/>
  <c r="H1653" i="1" s="1"/>
  <c r="H1652" i="1"/>
  <c r="C1652" i="1"/>
  <c r="G1652" i="1" s="1"/>
  <c r="H1651" i="1"/>
  <c r="G1651" i="1"/>
  <c r="C1651" i="1"/>
  <c r="C1650" i="1"/>
  <c r="C1649" i="1"/>
  <c r="H1649" i="1" s="1"/>
  <c r="H1648" i="1"/>
  <c r="C1648" i="1"/>
  <c r="G1648" i="1" s="1"/>
  <c r="H1647" i="1"/>
  <c r="G1647" i="1"/>
  <c r="C1647" i="1"/>
  <c r="C1646" i="1"/>
  <c r="C1645" i="1"/>
  <c r="H1645" i="1" s="1"/>
  <c r="H1644" i="1"/>
  <c r="C1644" i="1"/>
  <c r="G1644" i="1" s="1"/>
  <c r="H1643" i="1"/>
  <c r="G1643" i="1"/>
  <c r="C1643" i="1"/>
  <c r="C1642" i="1"/>
  <c r="C1641" i="1"/>
  <c r="H1641" i="1" s="1"/>
  <c r="H1640" i="1"/>
  <c r="C1640" i="1"/>
  <c r="G1640" i="1" s="1"/>
  <c r="H1639" i="1"/>
  <c r="G1639" i="1"/>
  <c r="C1639" i="1"/>
  <c r="C1638" i="1"/>
  <c r="C1637" i="1"/>
  <c r="H1637" i="1" s="1"/>
  <c r="H1636" i="1"/>
  <c r="C1636" i="1"/>
  <c r="G1636" i="1" s="1"/>
  <c r="H1635" i="1"/>
  <c r="G1635" i="1"/>
  <c r="C1635" i="1"/>
  <c r="C1634" i="1"/>
  <c r="C1633" i="1"/>
  <c r="H1633" i="1" s="1"/>
  <c r="H1632" i="1"/>
  <c r="C1632" i="1"/>
  <c r="G1632" i="1" s="1"/>
  <c r="H1631" i="1"/>
  <c r="G1631" i="1"/>
  <c r="C1631" i="1"/>
  <c r="C1630" i="1"/>
  <c r="C1629" i="1"/>
  <c r="H1629" i="1" s="1"/>
  <c r="H1627" i="1"/>
  <c r="G1627" i="1"/>
  <c r="C1627" i="1"/>
  <c r="C1626" i="1"/>
  <c r="C1625" i="1"/>
  <c r="H1625" i="1" s="1"/>
  <c r="H1624" i="1"/>
  <c r="C1624" i="1"/>
  <c r="G1624" i="1" s="1"/>
  <c r="H1623" i="1"/>
  <c r="G1623" i="1"/>
  <c r="C1623" i="1"/>
  <c r="C1620" i="1"/>
  <c r="G1620" i="1" s="1"/>
  <c r="H1619" i="1"/>
  <c r="G1619" i="1"/>
  <c r="C1619" i="1"/>
  <c r="C1618" i="1"/>
  <c r="C1617" i="1"/>
  <c r="H1617" i="1" s="1"/>
  <c r="H1616" i="1"/>
  <c r="C1616" i="1"/>
  <c r="G1616" i="1" s="1"/>
  <c r="H1615" i="1"/>
  <c r="G1615" i="1"/>
  <c r="C1615" i="1"/>
  <c r="C1614" i="1"/>
  <c r="C1613" i="1"/>
  <c r="H1613" i="1" s="1"/>
  <c r="H1612" i="1"/>
  <c r="C1612" i="1"/>
  <c r="G1612" i="1" s="1"/>
  <c r="C1611" i="1"/>
  <c r="G1611" i="1" s="1"/>
  <c r="C1610" i="1"/>
  <c r="C1609" i="1"/>
  <c r="H1609" i="1" s="1"/>
  <c r="H1608" i="1"/>
  <c r="C1608" i="1"/>
  <c r="G1608" i="1" s="1"/>
  <c r="H1607" i="1"/>
  <c r="G1607" i="1"/>
  <c r="C1607" i="1"/>
  <c r="C1606" i="1"/>
  <c r="C1605" i="1"/>
  <c r="H1605" i="1" s="1"/>
  <c r="C1604" i="1"/>
  <c r="G1604" i="1" s="1"/>
  <c r="H1603" i="1"/>
  <c r="G1603" i="1"/>
  <c r="C1603" i="1"/>
  <c r="C1601" i="1"/>
  <c r="H1601" i="1" s="1"/>
  <c r="H1600" i="1"/>
  <c r="C1600" i="1"/>
  <c r="G1600" i="1" s="1"/>
  <c r="H1599" i="1"/>
  <c r="G1599" i="1"/>
  <c r="C1599" i="1"/>
  <c r="C1598" i="1"/>
  <c r="C1597" i="1"/>
  <c r="H1597" i="1" s="1"/>
  <c r="H1596" i="1"/>
  <c r="C1596" i="1"/>
  <c r="G1596" i="1" s="1"/>
  <c r="H1595" i="1"/>
  <c r="G1595" i="1"/>
  <c r="C1595" i="1"/>
  <c r="C1594" i="1"/>
  <c r="C1593" i="1"/>
  <c r="H1593" i="1" s="1"/>
  <c r="C1592" i="1"/>
  <c r="G1592" i="1" s="1"/>
  <c r="C1591" i="1"/>
  <c r="G1591" i="1" s="1"/>
  <c r="C1590" i="1"/>
  <c r="C1589" i="1"/>
  <c r="H1589" i="1" s="1"/>
  <c r="H1588" i="1"/>
  <c r="C1588" i="1"/>
  <c r="G1588" i="1" s="1"/>
  <c r="C1587" i="1"/>
  <c r="H1587" i="1" s="1"/>
  <c r="C1586" i="1"/>
  <c r="C1585" i="1"/>
  <c r="H1585" i="1" s="1"/>
  <c r="H1584" i="1"/>
  <c r="C1584" i="1"/>
  <c r="G1584" i="1" s="1"/>
  <c r="C1582" i="1"/>
  <c r="H1581" i="1"/>
  <c r="G1581" i="1"/>
  <c r="I1581" i="1" s="1"/>
  <c r="D1581" i="1"/>
  <c r="C1581" i="1"/>
  <c r="J1581" i="1" s="1"/>
  <c r="D1580" i="1"/>
  <c r="C1580" i="1"/>
  <c r="H1579" i="1"/>
  <c r="G1579" i="1"/>
  <c r="I1579" i="1" s="1"/>
  <c r="D1579" i="1"/>
  <c r="C1579" i="1"/>
  <c r="J1579" i="1" s="1"/>
  <c r="D1578" i="1"/>
  <c r="C1578" i="1"/>
  <c r="D1577" i="1"/>
  <c r="C1577" i="1"/>
  <c r="H1576" i="1"/>
  <c r="G1576" i="1"/>
  <c r="I1576" i="1" s="1"/>
  <c r="D1576" i="1"/>
  <c r="C1576" i="1"/>
  <c r="J1576" i="1" s="1"/>
  <c r="D1575" i="1"/>
  <c r="C1575" i="1"/>
  <c r="H1574" i="1"/>
  <c r="G1574" i="1"/>
  <c r="I1574" i="1" s="1"/>
  <c r="D1574" i="1"/>
  <c r="C1574" i="1"/>
  <c r="J1574" i="1" s="1"/>
  <c r="D1573" i="1"/>
  <c r="C1573" i="1"/>
  <c r="D1572" i="1"/>
  <c r="C1572" i="1"/>
  <c r="D1571" i="1"/>
  <c r="C1571" i="1"/>
  <c r="H1570" i="1"/>
  <c r="G1570" i="1"/>
  <c r="I1570" i="1" s="1"/>
  <c r="D1570" i="1"/>
  <c r="C1570" i="1"/>
  <c r="J1570" i="1" s="1"/>
  <c r="D1569" i="1"/>
  <c r="C1569" i="1"/>
  <c r="H1568" i="1"/>
  <c r="G1568" i="1"/>
  <c r="I1568" i="1" s="1"/>
  <c r="D1568" i="1"/>
  <c r="C1568" i="1"/>
  <c r="J1568" i="1" s="1"/>
  <c r="D1567" i="1"/>
  <c r="C1567" i="1"/>
  <c r="H1566" i="1"/>
  <c r="G1566" i="1"/>
  <c r="I1566" i="1" s="1"/>
  <c r="D1566" i="1"/>
  <c r="C1566" i="1"/>
  <c r="J1566" i="1" s="1"/>
  <c r="D1565" i="1"/>
  <c r="C1565" i="1"/>
  <c r="H1564" i="1"/>
  <c r="G1564" i="1"/>
  <c r="I1564" i="1" s="1"/>
  <c r="D1564" i="1"/>
  <c r="C1564" i="1"/>
  <c r="J1564" i="1" s="1"/>
  <c r="H1563" i="1"/>
  <c r="G1563" i="1"/>
  <c r="D1563" i="1"/>
  <c r="C1563" i="1"/>
  <c r="D1562" i="1"/>
  <c r="C1562" i="1"/>
  <c r="H1561" i="1"/>
  <c r="G1561" i="1"/>
  <c r="I1561" i="1" s="1"/>
  <c r="D1561" i="1"/>
  <c r="C1561" i="1"/>
  <c r="J1561" i="1" s="1"/>
  <c r="D1560" i="1"/>
  <c r="C1560" i="1"/>
  <c r="H1559" i="1"/>
  <c r="G1559" i="1"/>
  <c r="I1559" i="1" s="1"/>
  <c r="D1559" i="1"/>
  <c r="C1559" i="1"/>
  <c r="J1559" i="1" s="1"/>
  <c r="D1558" i="1"/>
  <c r="C1558" i="1"/>
  <c r="H1557" i="1"/>
  <c r="G1557" i="1"/>
  <c r="I1557" i="1" s="1"/>
  <c r="D1557" i="1"/>
  <c r="C1557" i="1"/>
  <c r="J1557" i="1" s="1"/>
  <c r="H1556" i="1"/>
  <c r="G1556" i="1"/>
  <c r="D1556" i="1"/>
  <c r="C1556" i="1"/>
  <c r="H1555" i="1"/>
  <c r="G1555" i="1"/>
  <c r="D1555" i="1"/>
  <c r="C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C1547" i="1"/>
  <c r="H1546" i="1"/>
  <c r="D1546" i="1"/>
  <c r="C1546" i="1"/>
  <c r="G1546" i="1" s="1"/>
  <c r="D1545" i="1"/>
  <c r="C1545" i="1"/>
  <c r="H1544" i="1"/>
  <c r="D1544" i="1"/>
  <c r="C1544" i="1"/>
  <c r="G1544" i="1" s="1"/>
  <c r="I1544" i="1" s="1"/>
  <c r="D1543" i="1"/>
  <c r="C1543" i="1"/>
  <c r="H1542" i="1"/>
  <c r="D1542" i="1"/>
  <c r="C1542" i="1"/>
  <c r="D1541" i="1"/>
  <c r="C1541" i="1"/>
  <c r="D1540" i="1"/>
  <c r="C1540" i="1"/>
  <c r="C1539" i="1"/>
  <c r="G1536" i="1"/>
  <c r="D1536" i="1"/>
  <c r="H1536" i="1" s="1"/>
  <c r="C1536" i="1"/>
  <c r="D1535" i="1"/>
  <c r="H1535" i="1" s="1"/>
  <c r="C1535" i="1"/>
  <c r="G1534" i="1"/>
  <c r="D1534" i="1"/>
  <c r="H1534" i="1" s="1"/>
  <c r="C1534" i="1"/>
  <c r="D1533" i="1"/>
  <c r="C1533" i="1"/>
  <c r="G1532" i="1"/>
  <c r="D1532" i="1"/>
  <c r="H1532" i="1" s="1"/>
  <c r="C1532" i="1"/>
  <c r="D1531" i="1"/>
  <c r="H1531" i="1" s="1"/>
  <c r="C1531" i="1"/>
  <c r="G1530" i="1"/>
  <c r="D1530" i="1"/>
  <c r="H1530" i="1" s="1"/>
  <c r="C1530" i="1"/>
  <c r="D1529" i="1"/>
  <c r="C1529" i="1"/>
  <c r="G1528" i="1"/>
  <c r="D1528" i="1"/>
  <c r="H1528" i="1" s="1"/>
  <c r="C1528" i="1"/>
  <c r="D1527" i="1"/>
  <c r="H1527" i="1" s="1"/>
  <c r="C1527" i="1"/>
  <c r="G1526" i="1"/>
  <c r="D1526" i="1"/>
  <c r="H1526" i="1" s="1"/>
  <c r="C1526" i="1"/>
  <c r="D1525" i="1"/>
  <c r="C1525" i="1"/>
  <c r="G1524" i="1"/>
  <c r="D1524" i="1"/>
  <c r="H1524" i="1" s="1"/>
  <c r="C1524" i="1"/>
  <c r="D1523" i="1"/>
  <c r="H1523" i="1" s="1"/>
  <c r="C1523" i="1"/>
  <c r="G1522" i="1"/>
  <c r="D1522" i="1"/>
  <c r="H1522" i="1" s="1"/>
  <c r="C1522" i="1"/>
  <c r="D1521" i="1"/>
  <c r="C1521" i="1"/>
  <c r="G1520" i="1"/>
  <c r="D1520" i="1"/>
  <c r="H1520" i="1" s="1"/>
  <c r="C1520" i="1"/>
  <c r="D1519" i="1"/>
  <c r="H1519" i="1" s="1"/>
  <c r="C1519" i="1"/>
  <c r="G1518" i="1"/>
  <c r="D1518" i="1"/>
  <c r="H1518" i="1" s="1"/>
  <c r="C1518" i="1"/>
  <c r="D1517" i="1"/>
  <c r="C1517" i="1"/>
  <c r="G1516" i="1"/>
  <c r="D1516" i="1"/>
  <c r="H1516" i="1" s="1"/>
  <c r="C1516" i="1"/>
  <c r="D1515" i="1"/>
  <c r="H1515" i="1" s="1"/>
  <c r="C1515" i="1"/>
  <c r="G1514" i="1"/>
  <c r="C1514" i="1"/>
  <c r="D1513" i="1"/>
  <c r="C1513" i="1"/>
  <c r="G1512" i="1"/>
  <c r="D1512" i="1"/>
  <c r="H1512" i="1" s="1"/>
  <c r="C1512" i="1"/>
  <c r="D1511" i="1"/>
  <c r="H1511" i="1" s="1"/>
  <c r="C1511" i="1"/>
  <c r="C1510" i="1"/>
  <c r="D1509" i="1"/>
  <c r="C1509" i="1"/>
  <c r="G1508" i="1"/>
  <c r="D1508" i="1"/>
  <c r="H1508" i="1" s="1"/>
  <c r="C1508" i="1"/>
  <c r="D1507" i="1"/>
  <c r="H1507" i="1" s="1"/>
  <c r="C1507" i="1"/>
  <c r="G1506" i="1"/>
  <c r="D1506" i="1"/>
  <c r="H1506" i="1" s="1"/>
  <c r="C1506" i="1"/>
  <c r="D1505" i="1"/>
  <c r="C1505" i="1"/>
  <c r="G1504" i="1"/>
  <c r="D1504" i="1"/>
  <c r="H1504" i="1" s="1"/>
  <c r="C1504" i="1"/>
  <c r="D1503" i="1"/>
  <c r="H1503" i="1" s="1"/>
  <c r="C1503" i="1"/>
  <c r="G1502" i="1"/>
  <c r="D1502" i="1"/>
  <c r="H1502" i="1" s="1"/>
  <c r="C1502" i="1"/>
  <c r="D1501" i="1"/>
  <c r="C1501" i="1"/>
  <c r="G1500" i="1"/>
  <c r="D1500" i="1"/>
  <c r="H1500" i="1" s="1"/>
  <c r="C1500" i="1"/>
  <c r="D1499" i="1"/>
  <c r="H1499" i="1" s="1"/>
  <c r="C1499" i="1"/>
  <c r="G1498" i="1"/>
  <c r="D1498" i="1"/>
  <c r="H1498" i="1" s="1"/>
  <c r="C1498" i="1"/>
  <c r="D1497" i="1"/>
  <c r="C1497" i="1"/>
  <c r="G1496" i="1"/>
  <c r="D1496" i="1"/>
  <c r="H1496" i="1" s="1"/>
  <c r="C1496" i="1"/>
  <c r="D1495" i="1"/>
  <c r="H1495" i="1" s="1"/>
  <c r="C1495" i="1"/>
  <c r="G1494" i="1"/>
  <c r="D1494" i="1"/>
  <c r="H1494" i="1" s="1"/>
  <c r="C1494" i="1"/>
  <c r="D1493" i="1"/>
  <c r="C1493" i="1"/>
  <c r="G1492" i="1"/>
  <c r="D1492" i="1"/>
  <c r="H1492" i="1" s="1"/>
  <c r="C1492" i="1"/>
  <c r="D1491" i="1"/>
  <c r="H1491" i="1" s="1"/>
  <c r="C1491" i="1"/>
  <c r="G1490" i="1"/>
  <c r="D1490" i="1"/>
  <c r="H1490" i="1" s="1"/>
  <c r="C1490" i="1"/>
  <c r="D1489" i="1"/>
  <c r="C1489" i="1"/>
  <c r="G1488" i="1"/>
  <c r="D1488" i="1"/>
  <c r="H1488" i="1" s="1"/>
  <c r="C1488" i="1"/>
  <c r="D1487" i="1"/>
  <c r="H1487" i="1" s="1"/>
  <c r="C1487" i="1"/>
  <c r="C1486" i="1"/>
  <c r="C1485" i="1"/>
  <c r="G1484" i="1"/>
  <c r="D1484" i="1"/>
  <c r="H1484" i="1" s="1"/>
  <c r="C1484" i="1"/>
  <c r="D1483" i="1"/>
  <c r="H1483" i="1" s="1"/>
  <c r="C1483" i="1"/>
  <c r="G1482" i="1"/>
  <c r="D1482" i="1"/>
  <c r="H1482" i="1" s="1"/>
  <c r="C1482" i="1"/>
  <c r="D1481" i="1"/>
  <c r="C1481" i="1"/>
  <c r="G1480" i="1"/>
  <c r="D1480" i="1"/>
  <c r="H1480" i="1" s="1"/>
  <c r="C1480" i="1"/>
  <c r="D1479" i="1"/>
  <c r="H1479" i="1" s="1"/>
  <c r="C1479" i="1"/>
  <c r="G1478" i="1"/>
  <c r="D1478" i="1"/>
  <c r="H1478" i="1" s="1"/>
  <c r="C1478" i="1"/>
  <c r="D1477" i="1"/>
  <c r="C1477" i="1"/>
  <c r="G1476" i="1"/>
  <c r="D1476" i="1"/>
  <c r="H1476" i="1" s="1"/>
  <c r="C1476" i="1"/>
  <c r="D1475" i="1"/>
  <c r="H1475" i="1" s="1"/>
  <c r="C1475" i="1"/>
  <c r="G1474" i="1"/>
  <c r="D1474" i="1"/>
  <c r="H1474" i="1" s="1"/>
  <c r="C1474" i="1"/>
  <c r="D1473" i="1"/>
  <c r="C1473" i="1"/>
  <c r="G1472" i="1"/>
  <c r="D1472" i="1"/>
  <c r="H1472" i="1" s="1"/>
  <c r="C1472" i="1"/>
  <c r="D1471" i="1"/>
  <c r="H1471" i="1" s="1"/>
  <c r="C1471" i="1"/>
  <c r="G1470" i="1"/>
  <c r="D1470" i="1"/>
  <c r="H1470" i="1" s="1"/>
  <c r="C1470" i="1"/>
  <c r="D1469" i="1"/>
  <c r="C1469" i="1"/>
  <c r="G1468" i="1"/>
  <c r="D1468" i="1"/>
  <c r="H1468" i="1" s="1"/>
  <c r="C1468" i="1"/>
  <c r="D1467" i="1"/>
  <c r="H1467" i="1" s="1"/>
  <c r="C1467" i="1"/>
  <c r="G1466" i="1"/>
  <c r="D1466" i="1"/>
  <c r="H1466" i="1" s="1"/>
  <c r="C1466" i="1"/>
  <c r="D1465" i="1"/>
  <c r="C1465" i="1"/>
  <c r="G1464" i="1"/>
  <c r="D1464" i="1"/>
  <c r="H1464" i="1" s="1"/>
  <c r="C1464" i="1"/>
  <c r="D1463" i="1"/>
  <c r="H1463" i="1" s="1"/>
  <c r="C1463" i="1"/>
  <c r="C1462" i="1"/>
  <c r="D1461" i="1"/>
  <c r="C1461" i="1"/>
  <c r="G1460" i="1"/>
  <c r="D1460" i="1"/>
  <c r="H1460" i="1" s="1"/>
  <c r="C1460" i="1"/>
  <c r="D1459" i="1"/>
  <c r="H1459" i="1" s="1"/>
  <c r="C1459" i="1"/>
  <c r="G1458" i="1"/>
  <c r="D1458" i="1"/>
  <c r="H1458" i="1" s="1"/>
  <c r="C1458" i="1"/>
  <c r="D1457" i="1"/>
  <c r="C1457" i="1"/>
  <c r="G1456" i="1"/>
  <c r="D1456" i="1"/>
  <c r="H1456" i="1" s="1"/>
  <c r="C1456" i="1"/>
  <c r="D1455" i="1"/>
  <c r="H1455" i="1" s="1"/>
  <c r="C1455" i="1"/>
  <c r="G1454" i="1"/>
  <c r="D1454" i="1"/>
  <c r="H1454" i="1" s="1"/>
  <c r="C1454" i="1"/>
  <c r="D1453" i="1"/>
  <c r="C1453" i="1"/>
  <c r="G1452" i="1"/>
  <c r="D1452" i="1"/>
  <c r="H1452" i="1" s="1"/>
  <c r="C1452" i="1"/>
  <c r="D1451" i="1"/>
  <c r="H1451" i="1" s="1"/>
  <c r="C1451" i="1"/>
  <c r="G1450" i="1"/>
  <c r="D1450" i="1"/>
  <c r="H1450" i="1" s="1"/>
  <c r="C1450" i="1"/>
  <c r="D1449" i="1"/>
  <c r="C1449" i="1"/>
  <c r="G1448" i="1"/>
  <c r="D1448" i="1"/>
  <c r="H1448" i="1" s="1"/>
  <c r="C1448" i="1"/>
  <c r="D1447" i="1"/>
  <c r="H1447" i="1" s="1"/>
  <c r="C1447" i="1"/>
  <c r="G1446" i="1"/>
  <c r="D1446" i="1"/>
  <c r="H1446" i="1" s="1"/>
  <c r="C1446" i="1"/>
  <c r="D1445" i="1"/>
  <c r="C1445" i="1"/>
  <c r="G1444" i="1"/>
  <c r="D1444" i="1"/>
  <c r="H1444" i="1" s="1"/>
  <c r="C1444" i="1"/>
  <c r="D1443" i="1"/>
  <c r="H1443" i="1" s="1"/>
  <c r="C1443" i="1"/>
  <c r="G1442" i="1"/>
  <c r="D1442" i="1"/>
  <c r="H1442" i="1" s="1"/>
  <c r="C1442" i="1"/>
  <c r="D1441" i="1"/>
  <c r="C1441" i="1"/>
  <c r="G1440" i="1"/>
  <c r="D1440" i="1"/>
  <c r="H1440" i="1" s="1"/>
  <c r="C1440" i="1"/>
  <c r="D1439" i="1"/>
  <c r="H1439" i="1" s="1"/>
  <c r="C1439" i="1"/>
  <c r="G1438" i="1"/>
  <c r="D1438" i="1"/>
  <c r="H1438" i="1" s="1"/>
  <c r="C1438" i="1"/>
  <c r="D1437" i="1"/>
  <c r="C1437" i="1"/>
  <c r="G1436" i="1"/>
  <c r="D1436" i="1"/>
  <c r="H1436" i="1" s="1"/>
  <c r="C1436" i="1"/>
  <c r="D1435" i="1"/>
  <c r="H1435" i="1" s="1"/>
  <c r="C1435" i="1"/>
  <c r="G1434" i="1"/>
  <c r="D1434" i="1"/>
  <c r="H1434" i="1" s="1"/>
  <c r="C1434" i="1"/>
  <c r="D1433" i="1"/>
  <c r="C1433" i="1"/>
  <c r="G1432" i="1"/>
  <c r="D1432" i="1"/>
  <c r="H1432" i="1" s="1"/>
  <c r="C1432" i="1"/>
  <c r="D1430" i="1"/>
  <c r="C1430" i="1"/>
  <c r="G1429" i="1"/>
  <c r="D1429" i="1"/>
  <c r="H1429" i="1" s="1"/>
  <c r="C1429" i="1"/>
  <c r="D1428" i="1"/>
  <c r="H1428" i="1" s="1"/>
  <c r="C1428" i="1"/>
  <c r="G1427" i="1"/>
  <c r="D1427" i="1"/>
  <c r="H1427" i="1" s="1"/>
  <c r="C1427" i="1"/>
  <c r="D1426" i="1"/>
  <c r="C1426" i="1"/>
  <c r="G1425" i="1"/>
  <c r="D1425" i="1"/>
  <c r="H1425" i="1" s="1"/>
  <c r="C1425" i="1"/>
  <c r="D1424" i="1"/>
  <c r="H1424" i="1" s="1"/>
  <c r="C1424" i="1"/>
  <c r="G1423" i="1"/>
  <c r="D1423" i="1"/>
  <c r="H1423" i="1" s="1"/>
  <c r="C1423" i="1"/>
  <c r="D1422" i="1"/>
  <c r="C1422" i="1"/>
  <c r="G1421" i="1"/>
  <c r="D1421" i="1"/>
  <c r="H1421" i="1" s="1"/>
  <c r="C1421" i="1"/>
  <c r="D1420" i="1"/>
  <c r="H1420" i="1" s="1"/>
  <c r="C1420" i="1"/>
  <c r="G1419" i="1"/>
  <c r="D1419" i="1"/>
  <c r="H1419" i="1" s="1"/>
  <c r="C1419" i="1"/>
  <c r="D1418" i="1"/>
  <c r="C1418" i="1"/>
  <c r="G1417" i="1"/>
  <c r="D1417" i="1"/>
  <c r="H1417" i="1" s="1"/>
  <c r="C1417" i="1"/>
  <c r="D1416" i="1"/>
  <c r="H1416" i="1" s="1"/>
  <c r="C1416" i="1"/>
  <c r="G1415" i="1"/>
  <c r="D1415" i="1"/>
  <c r="H1415" i="1" s="1"/>
  <c r="C1415" i="1"/>
  <c r="D1414" i="1"/>
  <c r="C1414" i="1"/>
  <c r="G1413" i="1"/>
  <c r="D1413" i="1"/>
  <c r="H1413" i="1" s="1"/>
  <c r="C1413" i="1"/>
  <c r="D1412" i="1"/>
  <c r="H1412" i="1" s="1"/>
  <c r="C1412" i="1"/>
  <c r="G1411" i="1"/>
  <c r="D1411" i="1"/>
  <c r="H1411" i="1" s="1"/>
  <c r="C1411" i="1"/>
  <c r="D1410" i="1"/>
  <c r="C1410" i="1"/>
  <c r="G1409" i="1"/>
  <c r="D1409" i="1"/>
  <c r="H1409" i="1" s="1"/>
  <c r="C1409" i="1"/>
  <c r="D1408" i="1"/>
  <c r="H1408" i="1" s="1"/>
  <c r="C1408" i="1"/>
  <c r="G1407" i="1"/>
  <c r="D1407" i="1"/>
  <c r="H1407" i="1" s="1"/>
  <c r="C1407" i="1"/>
  <c r="D1406" i="1"/>
  <c r="C1406" i="1"/>
  <c r="G1405" i="1"/>
  <c r="D1405" i="1"/>
  <c r="H1405" i="1" s="1"/>
  <c r="C1405" i="1"/>
  <c r="D1404" i="1"/>
  <c r="H1404" i="1" s="1"/>
  <c r="C1404" i="1"/>
  <c r="G1403" i="1"/>
  <c r="D1403" i="1"/>
  <c r="H1403" i="1" s="1"/>
  <c r="C1403" i="1"/>
  <c r="D1402" i="1"/>
  <c r="C1402" i="1"/>
  <c r="D1401" i="1"/>
  <c r="G1400" i="1"/>
  <c r="D1400" i="1"/>
  <c r="H1400" i="1" s="1"/>
  <c r="C1400" i="1"/>
  <c r="D1399" i="1"/>
  <c r="C1399" i="1"/>
  <c r="G1398" i="1"/>
  <c r="D1398" i="1"/>
  <c r="H1398" i="1" s="1"/>
  <c r="C1398" i="1"/>
  <c r="D1397" i="1"/>
  <c r="H1397" i="1" s="1"/>
  <c r="C1397" i="1"/>
  <c r="G1396" i="1"/>
  <c r="D1396" i="1"/>
  <c r="H1396" i="1" s="1"/>
  <c r="C1396" i="1"/>
  <c r="D1395" i="1"/>
  <c r="C1395" i="1"/>
  <c r="G1394" i="1"/>
  <c r="D1394" i="1"/>
  <c r="H1394" i="1" s="1"/>
  <c r="C1394" i="1"/>
  <c r="D1393" i="1"/>
  <c r="H1393" i="1" s="1"/>
  <c r="C1393" i="1"/>
  <c r="G1392" i="1"/>
  <c r="D1392" i="1"/>
  <c r="H1392" i="1" s="1"/>
  <c r="C1392" i="1"/>
  <c r="D1391" i="1"/>
  <c r="C1391" i="1"/>
  <c r="D1390" i="1"/>
  <c r="C1390" i="1"/>
  <c r="D1389" i="1"/>
  <c r="C1389" i="1"/>
  <c r="D1388" i="1"/>
  <c r="C1388" i="1"/>
  <c r="G1388" i="1" s="1"/>
  <c r="D1387" i="1"/>
  <c r="C1387" i="1"/>
  <c r="D1386" i="1"/>
  <c r="C1386" i="1"/>
  <c r="D1385" i="1"/>
  <c r="H1385" i="1" s="1"/>
  <c r="C1385" i="1"/>
  <c r="D1384" i="1"/>
  <c r="C1384" i="1"/>
  <c r="D1383" i="1"/>
  <c r="C1383" i="1"/>
  <c r="G1382" i="1"/>
  <c r="D1382" i="1"/>
  <c r="H1382" i="1" s="1"/>
  <c r="C1382" i="1"/>
  <c r="D1381" i="1"/>
  <c r="C1381" i="1"/>
  <c r="G1380" i="1"/>
  <c r="D1380" i="1"/>
  <c r="H1380" i="1" s="1"/>
  <c r="C1380" i="1"/>
  <c r="D1379" i="1"/>
  <c r="C1379" i="1"/>
  <c r="G1378" i="1"/>
  <c r="D1378" i="1"/>
  <c r="H1378" i="1" s="1"/>
  <c r="C1378" i="1"/>
  <c r="D1377" i="1"/>
  <c r="C1377" i="1"/>
  <c r="G1376" i="1"/>
  <c r="D1376" i="1"/>
  <c r="H1376" i="1" s="1"/>
  <c r="C1376" i="1"/>
  <c r="D1375" i="1"/>
  <c r="C1375" i="1"/>
  <c r="G1374" i="1"/>
  <c r="D1374" i="1"/>
  <c r="H1374" i="1" s="1"/>
  <c r="C1374" i="1"/>
  <c r="D1373" i="1"/>
  <c r="C1373" i="1"/>
  <c r="G1372" i="1"/>
  <c r="D1372" i="1"/>
  <c r="H1372" i="1" s="1"/>
  <c r="C1372" i="1"/>
  <c r="D1371" i="1"/>
  <c r="C1371" i="1"/>
  <c r="G1370" i="1"/>
  <c r="D1370" i="1"/>
  <c r="H1370" i="1" s="1"/>
  <c r="C1370" i="1"/>
  <c r="D1369" i="1"/>
  <c r="C1369" i="1"/>
  <c r="G1368" i="1"/>
  <c r="D1368" i="1"/>
  <c r="H1368" i="1" s="1"/>
  <c r="C1368" i="1"/>
  <c r="D1367" i="1"/>
  <c r="C1367" i="1"/>
  <c r="G1366" i="1"/>
  <c r="D1366" i="1"/>
  <c r="H1366" i="1" s="1"/>
  <c r="C1366" i="1"/>
  <c r="D1365" i="1"/>
  <c r="C1365" i="1"/>
  <c r="G1364" i="1"/>
  <c r="D1364" i="1"/>
  <c r="H1364" i="1" s="1"/>
  <c r="C1364" i="1"/>
  <c r="D1363" i="1"/>
  <c r="C1363" i="1"/>
  <c r="G1362" i="1"/>
  <c r="D1362" i="1"/>
  <c r="H1362" i="1" s="1"/>
  <c r="C1362" i="1"/>
  <c r="D1361" i="1"/>
  <c r="C1361" i="1"/>
  <c r="G1360" i="1"/>
  <c r="D1360" i="1"/>
  <c r="H1360" i="1" s="1"/>
  <c r="C1360" i="1"/>
  <c r="D1359" i="1"/>
  <c r="C1359" i="1"/>
  <c r="G1358" i="1"/>
  <c r="D1358" i="1"/>
  <c r="H1358" i="1" s="1"/>
  <c r="C1358" i="1"/>
  <c r="D1357" i="1"/>
  <c r="C1357" i="1"/>
  <c r="G1356" i="1"/>
  <c r="D1356" i="1"/>
  <c r="H1356" i="1" s="1"/>
  <c r="C1356" i="1"/>
  <c r="D1355" i="1"/>
  <c r="C1355" i="1"/>
  <c r="G1354" i="1"/>
  <c r="D1354" i="1"/>
  <c r="H1354" i="1" s="1"/>
  <c r="C1354" i="1"/>
  <c r="D1353" i="1"/>
  <c r="C1353" i="1"/>
  <c r="G1352" i="1"/>
  <c r="D1352" i="1"/>
  <c r="H1352" i="1" s="1"/>
  <c r="C1352" i="1"/>
  <c r="D1351" i="1"/>
  <c r="C1351" i="1"/>
  <c r="G1350" i="1"/>
  <c r="D1350" i="1"/>
  <c r="H1350" i="1" s="1"/>
  <c r="C1350" i="1"/>
  <c r="D1349" i="1"/>
  <c r="C1349" i="1"/>
  <c r="G1348" i="1"/>
  <c r="D1348" i="1"/>
  <c r="H1348" i="1" s="1"/>
  <c r="C1348" i="1"/>
  <c r="D1347" i="1"/>
  <c r="C1347" i="1"/>
  <c r="G1346" i="1"/>
  <c r="D1346" i="1"/>
  <c r="H1346" i="1" s="1"/>
  <c r="C1346" i="1"/>
  <c r="D1345" i="1"/>
  <c r="C1345" i="1"/>
  <c r="G1344" i="1"/>
  <c r="D1344" i="1"/>
  <c r="H1344" i="1" s="1"/>
  <c r="C1344" i="1"/>
  <c r="D1343" i="1"/>
  <c r="C1343" i="1"/>
  <c r="G1342" i="1"/>
  <c r="D1342" i="1"/>
  <c r="H1342" i="1" s="1"/>
  <c r="C1342" i="1"/>
  <c r="D1341" i="1"/>
  <c r="C1341" i="1"/>
  <c r="D1340" i="1"/>
  <c r="H1340" i="1" s="1"/>
  <c r="C1340" i="1"/>
  <c r="D1339" i="1"/>
  <c r="C1339" i="1"/>
  <c r="D1338" i="1"/>
  <c r="H1338" i="1" s="1"/>
  <c r="C1338" i="1"/>
  <c r="D1337" i="1"/>
  <c r="C1337" i="1"/>
  <c r="G1336" i="1"/>
  <c r="D1336" i="1"/>
  <c r="H1336" i="1" s="1"/>
  <c r="C1336" i="1"/>
  <c r="D1335" i="1"/>
  <c r="C1335" i="1"/>
  <c r="G1334" i="1"/>
  <c r="D1334" i="1"/>
  <c r="H1334" i="1" s="1"/>
  <c r="C1334" i="1"/>
  <c r="D1333" i="1"/>
  <c r="C1333" i="1"/>
  <c r="G1332" i="1"/>
  <c r="D1332" i="1"/>
  <c r="H1332" i="1" s="1"/>
  <c r="C1332" i="1"/>
  <c r="D1331" i="1"/>
  <c r="C1331" i="1"/>
  <c r="G1330" i="1"/>
  <c r="D1330" i="1"/>
  <c r="H1330" i="1" s="1"/>
  <c r="C1330" i="1"/>
  <c r="D1329" i="1"/>
  <c r="C1329" i="1"/>
  <c r="G1328" i="1"/>
  <c r="D1328" i="1"/>
  <c r="H1328" i="1" s="1"/>
  <c r="C1328" i="1"/>
  <c r="D1327" i="1"/>
  <c r="C1327" i="1"/>
  <c r="D1326" i="1"/>
  <c r="G1326" i="1" s="1"/>
  <c r="C1326" i="1"/>
  <c r="H1325" i="1"/>
  <c r="D1325" i="1"/>
  <c r="G1325" i="1" s="1"/>
  <c r="C1325" i="1"/>
  <c r="H1324" i="1"/>
  <c r="D1324" i="1"/>
  <c r="G1324" i="1" s="1"/>
  <c r="C1324" i="1"/>
  <c r="D1323" i="1"/>
  <c r="C1323" i="1"/>
  <c r="D1322" i="1"/>
  <c r="G1322" i="1" s="1"/>
  <c r="C1322" i="1"/>
  <c r="H1321" i="1"/>
  <c r="D1321" i="1"/>
  <c r="G1321" i="1" s="1"/>
  <c r="C1321" i="1"/>
  <c r="H1320" i="1"/>
  <c r="D1320" i="1"/>
  <c r="G1320" i="1" s="1"/>
  <c r="C1320" i="1"/>
  <c r="D1319" i="1"/>
  <c r="C1319" i="1"/>
  <c r="D1318" i="1"/>
  <c r="G1318" i="1" s="1"/>
  <c r="C1318" i="1"/>
  <c r="H1317" i="1"/>
  <c r="D1317" i="1"/>
  <c r="G1317" i="1" s="1"/>
  <c r="C1317" i="1"/>
  <c r="H1316" i="1"/>
  <c r="D1316" i="1"/>
  <c r="G1316" i="1" s="1"/>
  <c r="C1316" i="1"/>
  <c r="D1315" i="1"/>
  <c r="C1315" i="1"/>
  <c r="D1314" i="1"/>
  <c r="G1314" i="1" s="1"/>
  <c r="C1314" i="1"/>
  <c r="H1313" i="1"/>
  <c r="D1313" i="1"/>
  <c r="G1313" i="1" s="1"/>
  <c r="C1313" i="1"/>
  <c r="H1312" i="1"/>
  <c r="D1312" i="1"/>
  <c r="G1312" i="1" s="1"/>
  <c r="C1312"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D1305" i="1"/>
  <c r="G1305" i="1" s="1"/>
  <c r="C1305" i="1"/>
  <c r="H1304" i="1"/>
  <c r="D1304" i="1"/>
  <c r="G1304" i="1" s="1"/>
  <c r="C1304" i="1"/>
  <c r="H1303" i="1"/>
  <c r="D1303" i="1"/>
  <c r="G1303" i="1" s="1"/>
  <c r="C1303" i="1"/>
  <c r="D1302" i="1"/>
  <c r="G1302" i="1" s="1"/>
  <c r="C1302" i="1"/>
  <c r="D1301" i="1"/>
  <c r="G1301" i="1" s="1"/>
  <c r="C1301"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D1292" i="1"/>
  <c r="C1292" i="1"/>
  <c r="H1292" i="1" s="1"/>
  <c r="D1291" i="1"/>
  <c r="C1291" i="1"/>
  <c r="H1290" i="1"/>
  <c r="D1290" i="1"/>
  <c r="G1290" i="1" s="1"/>
  <c r="C1290" i="1"/>
  <c r="H1289" i="1"/>
  <c r="D1289" i="1"/>
  <c r="G1289" i="1" s="1"/>
  <c r="C1289" i="1"/>
  <c r="H1288" i="1"/>
  <c r="D1288" i="1"/>
  <c r="G1288" i="1" s="1"/>
  <c r="C1288" i="1"/>
  <c r="D1287" i="1"/>
  <c r="C1287" i="1"/>
  <c r="H1286" i="1"/>
  <c r="D1286" i="1"/>
  <c r="G1286" i="1" s="1"/>
  <c r="C1286" i="1"/>
  <c r="H1285" i="1"/>
  <c r="D1285" i="1"/>
  <c r="G1285" i="1" s="1"/>
  <c r="C1285" i="1"/>
  <c r="H1284" i="1"/>
  <c r="D1284" i="1"/>
  <c r="G1284" i="1" s="1"/>
  <c r="C1284" i="1"/>
  <c r="H1283" i="1"/>
  <c r="D1283" i="1"/>
  <c r="G1283" i="1" s="1"/>
  <c r="C1283" i="1"/>
  <c r="H1282" i="1"/>
  <c r="D1282" i="1"/>
  <c r="G1282" i="1" s="1"/>
  <c r="C1282" i="1"/>
  <c r="D1281" i="1"/>
  <c r="G1281" i="1" s="1"/>
  <c r="C1281" i="1"/>
  <c r="H1280" i="1"/>
  <c r="D1280" i="1"/>
  <c r="G1280" i="1" s="1"/>
  <c r="C1280" i="1"/>
  <c r="H1279" i="1"/>
  <c r="D1279" i="1"/>
  <c r="G1279" i="1" s="1"/>
  <c r="C1279" i="1"/>
  <c r="D1278" i="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D1267" i="1"/>
  <c r="G1267" i="1" s="1"/>
  <c r="C1267" i="1"/>
  <c r="H1266" i="1"/>
  <c r="D1266" i="1"/>
  <c r="G1266" i="1" s="1"/>
  <c r="C1266" i="1"/>
  <c r="D1265" i="1"/>
  <c r="G1265" i="1" s="1"/>
  <c r="C1265" i="1"/>
  <c r="D1264" i="1"/>
  <c r="G1264" i="1" s="1"/>
  <c r="C1264" i="1"/>
  <c r="D1263" i="1"/>
  <c r="G1263" i="1" s="1"/>
  <c r="C1263" i="1"/>
  <c r="D1262" i="1"/>
  <c r="G1262" i="1" s="1"/>
  <c r="C1262" i="1"/>
  <c r="H1261" i="1"/>
  <c r="D1261" i="1"/>
  <c r="G1261" i="1" s="1"/>
  <c r="C1261" i="1"/>
  <c r="D1258" i="1"/>
  <c r="G1258" i="1" s="1"/>
  <c r="C1258" i="1"/>
  <c r="D1257" i="1"/>
  <c r="G1257" i="1" s="1"/>
  <c r="C1257" i="1"/>
  <c r="D1256" i="1"/>
  <c r="G1256" i="1" s="1"/>
  <c r="C1256" i="1"/>
  <c r="H1254" i="1"/>
  <c r="G1254" i="1"/>
  <c r="D1254" i="1"/>
  <c r="C1254" i="1"/>
  <c r="H1253" i="1"/>
  <c r="G1253" i="1"/>
  <c r="D1253" i="1"/>
  <c r="C1253" i="1"/>
  <c r="H1252" i="1"/>
  <c r="G1252" i="1"/>
  <c r="D1252" i="1"/>
  <c r="C1252" i="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G1183" i="1"/>
  <c r="D1183" i="1"/>
  <c r="C1183" i="1"/>
  <c r="H1182" i="1"/>
  <c r="D1182" i="1"/>
  <c r="G1182" i="1" s="1"/>
  <c r="C1182" i="1"/>
  <c r="G1179" i="1"/>
  <c r="D1179" i="1"/>
  <c r="H1179" i="1" s="1"/>
  <c r="C1179" i="1"/>
  <c r="G1178" i="1"/>
  <c r="D1178" i="1"/>
  <c r="H1178" i="1" s="1"/>
  <c r="C1178" i="1"/>
  <c r="G1177" i="1"/>
  <c r="D1177" i="1"/>
  <c r="H1177" i="1" s="1"/>
  <c r="C1177"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D1167" i="1"/>
  <c r="H1167" i="1" s="1"/>
  <c r="C1167"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D1155" i="1"/>
  <c r="H1155" i="1" s="1"/>
  <c r="C1155" i="1"/>
  <c r="G1154" i="1"/>
  <c r="D1154" i="1"/>
  <c r="H1154" i="1" s="1"/>
  <c r="C1154" i="1"/>
  <c r="G1153" i="1"/>
  <c r="D1153" i="1"/>
  <c r="H1153" i="1" s="1"/>
  <c r="C1153" i="1"/>
  <c r="D1152" i="1"/>
  <c r="H1152" i="1" s="1"/>
  <c r="C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G872" i="1" s="1"/>
  <c r="H871" i="1"/>
  <c r="D871" i="1"/>
  <c r="C871" i="1"/>
  <c r="G871" i="1" s="1"/>
  <c r="H870" i="1"/>
  <c r="D870" i="1"/>
  <c r="C870" i="1"/>
  <c r="G870" i="1" s="1"/>
  <c r="D869" i="1"/>
  <c r="C869" i="1"/>
  <c r="D868" i="1"/>
  <c r="C868" i="1"/>
  <c r="G868" i="1" s="1"/>
  <c r="H867" i="1"/>
  <c r="D867" i="1"/>
  <c r="C867" i="1"/>
  <c r="G867" i="1" s="1"/>
  <c r="H866" i="1"/>
  <c r="D866" i="1"/>
  <c r="C866" i="1"/>
  <c r="G866" i="1" s="1"/>
  <c r="D865" i="1"/>
  <c r="C865" i="1"/>
  <c r="D864" i="1"/>
  <c r="C864" i="1"/>
  <c r="G864" i="1" s="1"/>
  <c r="H863" i="1"/>
  <c r="D863" i="1"/>
  <c r="C863" i="1"/>
  <c r="G863" i="1" s="1"/>
  <c r="H862" i="1"/>
  <c r="D862" i="1"/>
  <c r="C862" i="1"/>
  <c r="G862" i="1" s="1"/>
  <c r="D861" i="1"/>
  <c r="C861" i="1"/>
  <c r="D860" i="1"/>
  <c r="C860" i="1"/>
  <c r="G860" i="1" s="1"/>
  <c r="H859" i="1"/>
  <c r="D859" i="1"/>
  <c r="C859" i="1"/>
  <c r="G859" i="1" s="1"/>
  <c r="H858" i="1"/>
  <c r="D858" i="1"/>
  <c r="C858" i="1"/>
  <c r="G858" i="1" s="1"/>
  <c r="D857" i="1"/>
  <c r="C857" i="1"/>
  <c r="D856" i="1"/>
  <c r="C856" i="1"/>
  <c r="G856" i="1" s="1"/>
  <c r="H855" i="1"/>
  <c r="D855" i="1"/>
  <c r="C855" i="1"/>
  <c r="G855" i="1" s="1"/>
  <c r="H854" i="1"/>
  <c r="D854" i="1"/>
  <c r="C854" i="1"/>
  <c r="G854" i="1" s="1"/>
  <c r="D853" i="1"/>
  <c r="C853" i="1"/>
  <c r="D852" i="1"/>
  <c r="C852" i="1"/>
  <c r="G852" i="1" s="1"/>
  <c r="H851" i="1"/>
  <c r="D851" i="1"/>
  <c r="C851" i="1"/>
  <c r="G851" i="1" s="1"/>
  <c r="H850" i="1"/>
  <c r="D850" i="1"/>
  <c r="C850" i="1"/>
  <c r="G850" i="1" s="1"/>
  <c r="D849" i="1"/>
  <c r="C849" i="1"/>
  <c r="D848" i="1"/>
  <c r="C848" i="1"/>
  <c r="H847" i="1"/>
  <c r="D847" i="1"/>
  <c r="C847" i="1"/>
  <c r="G847" i="1" s="1"/>
  <c r="H846" i="1"/>
  <c r="D846" i="1"/>
  <c r="C846" i="1"/>
  <c r="G846" i="1" s="1"/>
  <c r="D845" i="1"/>
  <c r="C845" i="1"/>
  <c r="D844" i="1"/>
  <c r="C844" i="1"/>
  <c r="G844" i="1" s="1"/>
  <c r="H843" i="1"/>
  <c r="D843" i="1"/>
  <c r="C843" i="1"/>
  <c r="G843" i="1" s="1"/>
  <c r="H842" i="1"/>
  <c r="D842" i="1"/>
  <c r="C842" i="1"/>
  <c r="G842" i="1" s="1"/>
  <c r="D841" i="1"/>
  <c r="C841" i="1"/>
  <c r="D840" i="1"/>
  <c r="C840" i="1"/>
  <c r="G840" i="1" s="1"/>
  <c r="H839" i="1"/>
  <c r="D839" i="1"/>
  <c r="C839" i="1"/>
  <c r="G839" i="1" s="1"/>
  <c r="H838" i="1"/>
  <c r="D838" i="1"/>
  <c r="C838" i="1"/>
  <c r="G838" i="1" s="1"/>
  <c r="D837" i="1"/>
  <c r="C837" i="1"/>
  <c r="D836" i="1"/>
  <c r="C836" i="1"/>
  <c r="G836" i="1" s="1"/>
  <c r="H835" i="1"/>
  <c r="D835" i="1"/>
  <c r="C835" i="1"/>
  <c r="G835" i="1" s="1"/>
  <c r="H834" i="1"/>
  <c r="D834" i="1"/>
  <c r="C834" i="1"/>
  <c r="G834" i="1" s="1"/>
  <c r="D833" i="1"/>
  <c r="C833" i="1"/>
  <c r="D832" i="1"/>
  <c r="C832" i="1"/>
  <c r="G832" i="1" s="1"/>
  <c r="H831" i="1"/>
  <c r="D831" i="1"/>
  <c r="C831" i="1"/>
  <c r="G831" i="1" s="1"/>
  <c r="H830" i="1"/>
  <c r="D830" i="1"/>
  <c r="C830" i="1"/>
  <c r="G830" i="1" s="1"/>
  <c r="D829" i="1"/>
  <c r="C829" i="1"/>
  <c r="D828" i="1"/>
  <c r="C828" i="1"/>
  <c r="G828" i="1" s="1"/>
  <c r="H827" i="1"/>
  <c r="D827" i="1"/>
  <c r="C827" i="1"/>
  <c r="G827" i="1" s="1"/>
  <c r="H826" i="1"/>
  <c r="D826" i="1"/>
  <c r="C826" i="1"/>
  <c r="G826" i="1" s="1"/>
  <c r="D825" i="1"/>
  <c r="C825" i="1"/>
  <c r="D824" i="1"/>
  <c r="C824" i="1"/>
  <c r="G824" i="1" s="1"/>
  <c r="H823" i="1"/>
  <c r="D823" i="1"/>
  <c r="C823" i="1"/>
  <c r="G823" i="1" s="1"/>
  <c r="H822" i="1"/>
  <c r="D822" i="1"/>
  <c r="C822" i="1"/>
  <c r="G822" i="1" s="1"/>
  <c r="D821" i="1"/>
  <c r="C821" i="1"/>
  <c r="D820" i="1"/>
  <c r="C820" i="1"/>
  <c r="G820" i="1" s="1"/>
  <c r="H819" i="1"/>
  <c r="D819" i="1"/>
  <c r="C819" i="1"/>
  <c r="G819" i="1" s="1"/>
  <c r="H818" i="1"/>
  <c r="D818" i="1"/>
  <c r="C818" i="1"/>
  <c r="G818" i="1" s="1"/>
  <c r="D817" i="1"/>
  <c r="C817" i="1"/>
  <c r="D816" i="1"/>
  <c r="C816" i="1"/>
  <c r="G816" i="1" s="1"/>
  <c r="H815" i="1"/>
  <c r="D815" i="1"/>
  <c r="C815" i="1"/>
  <c r="G815" i="1" s="1"/>
  <c r="H814" i="1"/>
  <c r="D814" i="1"/>
  <c r="C814" i="1"/>
  <c r="G814" i="1" s="1"/>
  <c r="D813" i="1"/>
  <c r="C813" i="1"/>
  <c r="D812" i="1"/>
  <c r="C812" i="1"/>
  <c r="G812" i="1" s="1"/>
  <c r="H811" i="1"/>
  <c r="D811" i="1"/>
  <c r="C811" i="1"/>
  <c r="G811" i="1" s="1"/>
  <c r="H810" i="1"/>
  <c r="D810" i="1"/>
  <c r="C810" i="1"/>
  <c r="G810" i="1" s="1"/>
  <c r="D809" i="1"/>
  <c r="C809" i="1"/>
  <c r="D808" i="1"/>
  <c r="C808" i="1"/>
  <c r="G808" i="1" s="1"/>
  <c r="H807" i="1"/>
  <c r="D807" i="1"/>
  <c r="C807" i="1"/>
  <c r="G807" i="1" s="1"/>
  <c r="H806" i="1"/>
  <c r="D806" i="1"/>
  <c r="C806" i="1"/>
  <c r="G806" i="1" s="1"/>
  <c r="D805" i="1"/>
  <c r="C805" i="1"/>
  <c r="D804" i="1"/>
  <c r="C804" i="1"/>
  <c r="G804" i="1" s="1"/>
  <c r="H803" i="1"/>
  <c r="D803" i="1"/>
  <c r="C803" i="1"/>
  <c r="G803" i="1" s="1"/>
  <c r="H802" i="1"/>
  <c r="D802" i="1"/>
  <c r="C802" i="1"/>
  <c r="G802" i="1" s="1"/>
  <c r="D801" i="1"/>
  <c r="C801" i="1"/>
  <c r="D800" i="1"/>
  <c r="C800" i="1"/>
  <c r="G800" i="1" s="1"/>
  <c r="H799" i="1"/>
  <c r="D799" i="1"/>
  <c r="C799" i="1"/>
  <c r="G799" i="1" s="1"/>
  <c r="H798" i="1"/>
  <c r="D798" i="1"/>
  <c r="C798" i="1"/>
  <c r="G798" i="1" s="1"/>
  <c r="D797" i="1"/>
  <c r="C797" i="1"/>
  <c r="D796" i="1"/>
  <c r="C796" i="1"/>
  <c r="G796" i="1" s="1"/>
  <c r="H795" i="1"/>
  <c r="D795" i="1"/>
  <c r="C795" i="1"/>
  <c r="G795" i="1" s="1"/>
  <c r="H794" i="1"/>
  <c r="D794" i="1"/>
  <c r="C794" i="1"/>
  <c r="G794" i="1" s="1"/>
  <c r="D793" i="1"/>
  <c r="C793" i="1"/>
  <c r="D792" i="1"/>
  <c r="C792" i="1"/>
  <c r="G792" i="1" s="1"/>
  <c r="H791" i="1"/>
  <c r="D791" i="1"/>
  <c r="C791" i="1"/>
  <c r="G791" i="1" s="1"/>
  <c r="H790" i="1"/>
  <c r="D790" i="1"/>
  <c r="C790" i="1"/>
  <c r="G790" i="1" s="1"/>
  <c r="D789" i="1"/>
  <c r="C789" i="1"/>
  <c r="D788" i="1"/>
  <c r="C788" i="1"/>
  <c r="G788" i="1" s="1"/>
  <c r="H787" i="1"/>
  <c r="D787" i="1"/>
  <c r="C787" i="1"/>
  <c r="G787" i="1" s="1"/>
  <c r="H786" i="1"/>
  <c r="D786" i="1"/>
  <c r="C786" i="1"/>
  <c r="G786" i="1" s="1"/>
  <c r="D785" i="1"/>
  <c r="C785" i="1"/>
  <c r="D784" i="1"/>
  <c r="C784" i="1"/>
  <c r="G784" i="1" s="1"/>
  <c r="H783" i="1"/>
  <c r="D783" i="1"/>
  <c r="C783" i="1"/>
  <c r="G783" i="1" s="1"/>
  <c r="H782" i="1"/>
  <c r="D782" i="1"/>
  <c r="C782" i="1"/>
  <c r="G782" i="1" s="1"/>
  <c r="D781" i="1"/>
  <c r="C781" i="1"/>
  <c r="D780" i="1"/>
  <c r="C780" i="1"/>
  <c r="G780" i="1" s="1"/>
  <c r="H779" i="1"/>
  <c r="D779" i="1"/>
  <c r="C779" i="1"/>
  <c r="G779" i="1" s="1"/>
  <c r="H778" i="1"/>
  <c r="D778" i="1"/>
  <c r="C778" i="1"/>
  <c r="G778" i="1" s="1"/>
  <c r="D777" i="1"/>
  <c r="C777" i="1"/>
  <c r="D776" i="1"/>
  <c r="C776" i="1"/>
  <c r="G776" i="1" s="1"/>
  <c r="H775" i="1"/>
  <c r="D775" i="1"/>
  <c r="C775" i="1"/>
  <c r="G775" i="1" s="1"/>
  <c r="H774" i="1"/>
  <c r="D774" i="1"/>
  <c r="C774" i="1"/>
  <c r="G774" i="1" s="1"/>
  <c r="D773" i="1"/>
  <c r="C773" i="1"/>
  <c r="D772" i="1"/>
  <c r="C772" i="1"/>
  <c r="G772" i="1" s="1"/>
  <c r="H771" i="1"/>
  <c r="D771" i="1"/>
  <c r="C771" i="1"/>
  <c r="G771" i="1" s="1"/>
  <c r="H770" i="1"/>
  <c r="D770" i="1"/>
  <c r="C770" i="1"/>
  <c r="G770" i="1" s="1"/>
  <c r="D769" i="1"/>
  <c r="C769" i="1"/>
  <c r="D768" i="1"/>
  <c r="C768" i="1"/>
  <c r="G768" i="1" s="1"/>
  <c r="H767" i="1"/>
  <c r="D767" i="1"/>
  <c r="C767" i="1"/>
  <c r="G767" i="1" s="1"/>
  <c r="H766" i="1"/>
  <c r="D766" i="1"/>
  <c r="C766" i="1"/>
  <c r="G766" i="1" s="1"/>
  <c r="D765" i="1"/>
  <c r="C765" i="1"/>
  <c r="D764" i="1"/>
  <c r="C764" i="1"/>
  <c r="G764" i="1" s="1"/>
  <c r="H763" i="1"/>
  <c r="D763" i="1"/>
  <c r="C763" i="1"/>
  <c r="G763" i="1" s="1"/>
  <c r="H762" i="1"/>
  <c r="D762" i="1"/>
  <c r="C762" i="1"/>
  <c r="G762" i="1" s="1"/>
  <c r="D761" i="1"/>
  <c r="C761" i="1"/>
  <c r="D760" i="1"/>
  <c r="C760" i="1"/>
  <c r="G760" i="1" s="1"/>
  <c r="H759" i="1"/>
  <c r="D759" i="1"/>
  <c r="C759" i="1"/>
  <c r="G759" i="1" s="1"/>
  <c r="H758" i="1"/>
  <c r="D758" i="1"/>
  <c r="C758" i="1"/>
  <c r="G758" i="1" s="1"/>
  <c r="D757" i="1"/>
  <c r="C757" i="1"/>
  <c r="D756" i="1"/>
  <c r="C756" i="1"/>
  <c r="G756" i="1" s="1"/>
  <c r="H755" i="1"/>
  <c r="D755" i="1"/>
  <c r="C755" i="1"/>
  <c r="G755" i="1" s="1"/>
  <c r="H754" i="1"/>
  <c r="D754" i="1"/>
  <c r="C754" i="1"/>
  <c r="G754" i="1" s="1"/>
  <c r="D753" i="1"/>
  <c r="C753" i="1"/>
  <c r="D752" i="1"/>
  <c r="C752" i="1"/>
  <c r="G752" i="1" s="1"/>
  <c r="H751" i="1"/>
  <c r="D751" i="1"/>
  <c r="C751" i="1"/>
  <c r="G751" i="1" s="1"/>
  <c r="H750" i="1"/>
  <c r="D750" i="1"/>
  <c r="C750" i="1"/>
  <c r="G750" i="1" s="1"/>
  <c r="D749" i="1"/>
  <c r="C749" i="1"/>
  <c r="D748" i="1"/>
  <c r="C748" i="1"/>
  <c r="G748" i="1" s="1"/>
  <c r="H747" i="1"/>
  <c r="D747" i="1"/>
  <c r="C747" i="1"/>
  <c r="G747" i="1" s="1"/>
  <c r="H746" i="1"/>
  <c r="D746" i="1"/>
  <c r="C746" i="1"/>
  <c r="G746" i="1" s="1"/>
  <c r="D745" i="1"/>
  <c r="C745" i="1"/>
  <c r="D744" i="1"/>
  <c r="C744" i="1"/>
  <c r="G744" i="1" s="1"/>
  <c r="H743" i="1"/>
  <c r="D743" i="1"/>
  <c r="C743" i="1"/>
  <c r="G743" i="1" s="1"/>
  <c r="H742" i="1"/>
  <c r="D742" i="1"/>
  <c r="C742" i="1"/>
  <c r="G742" i="1" s="1"/>
  <c r="D741" i="1"/>
  <c r="C741" i="1"/>
  <c r="D740" i="1"/>
  <c r="C740" i="1"/>
  <c r="G740" i="1" s="1"/>
  <c r="H739" i="1"/>
  <c r="D739" i="1"/>
  <c r="C739" i="1"/>
  <c r="G739" i="1" s="1"/>
  <c r="H738" i="1"/>
  <c r="D738" i="1"/>
  <c r="C738" i="1"/>
  <c r="G738" i="1" s="1"/>
  <c r="D737" i="1"/>
  <c r="C737" i="1"/>
  <c r="D736" i="1"/>
  <c r="C736" i="1"/>
  <c r="G736" i="1" s="1"/>
  <c r="H735" i="1"/>
  <c r="D735" i="1"/>
  <c r="C735" i="1"/>
  <c r="G735" i="1" s="1"/>
  <c r="H734" i="1"/>
  <c r="D734" i="1"/>
  <c r="C734" i="1"/>
  <c r="G734" i="1" s="1"/>
  <c r="D733" i="1"/>
  <c r="C733" i="1"/>
  <c r="D732" i="1"/>
  <c r="C732" i="1"/>
  <c r="G732" i="1" s="1"/>
  <c r="H731" i="1"/>
  <c r="D731" i="1"/>
  <c r="C731" i="1"/>
  <c r="G731" i="1" s="1"/>
  <c r="D730" i="1"/>
  <c r="H730" i="1" s="1"/>
  <c r="C730" i="1"/>
  <c r="D729" i="1"/>
  <c r="C729" i="1"/>
  <c r="D728" i="1"/>
  <c r="C728" i="1"/>
  <c r="G728" i="1" s="1"/>
  <c r="D727" i="1"/>
  <c r="H727" i="1" s="1"/>
  <c r="C727" i="1"/>
  <c r="H726" i="1"/>
  <c r="D726" i="1"/>
  <c r="C726" i="1"/>
  <c r="G726" i="1" s="1"/>
  <c r="D725" i="1"/>
  <c r="C725" i="1"/>
  <c r="D724" i="1"/>
  <c r="C724" i="1"/>
  <c r="G724" i="1" s="1"/>
  <c r="H723" i="1"/>
  <c r="D723" i="1"/>
  <c r="C723" i="1"/>
  <c r="G723" i="1" s="1"/>
  <c r="H722" i="1"/>
  <c r="D722" i="1"/>
  <c r="C722" i="1"/>
  <c r="G722" i="1" s="1"/>
  <c r="D721" i="1"/>
  <c r="C721" i="1"/>
  <c r="D720" i="1"/>
  <c r="C720" i="1"/>
  <c r="G720" i="1" s="1"/>
  <c r="D719" i="1"/>
  <c r="H719" i="1" s="1"/>
  <c r="C719" i="1"/>
  <c r="H718" i="1"/>
  <c r="D718" i="1"/>
  <c r="C718" i="1"/>
  <c r="G718" i="1" s="1"/>
  <c r="D717" i="1"/>
  <c r="C717" i="1"/>
  <c r="D716" i="1"/>
  <c r="C716" i="1"/>
  <c r="G716" i="1" s="1"/>
  <c r="H715" i="1"/>
  <c r="D715" i="1"/>
  <c r="C715" i="1"/>
  <c r="G715" i="1" s="1"/>
  <c r="H714" i="1"/>
  <c r="D714" i="1"/>
  <c r="C714" i="1"/>
  <c r="G714" i="1" s="1"/>
  <c r="D713" i="1"/>
  <c r="C713" i="1"/>
  <c r="D712" i="1"/>
  <c r="C712" i="1"/>
  <c r="G712" i="1" s="1"/>
  <c r="H711" i="1"/>
  <c r="D711" i="1"/>
  <c r="C711" i="1"/>
  <c r="G711" i="1" s="1"/>
  <c r="H710" i="1"/>
  <c r="D710" i="1"/>
  <c r="C710" i="1"/>
  <c r="G710" i="1" s="1"/>
  <c r="D709" i="1"/>
  <c r="C709" i="1"/>
  <c r="D708" i="1"/>
  <c r="C708" i="1"/>
  <c r="G708" i="1" s="1"/>
  <c r="H707" i="1"/>
  <c r="D707" i="1"/>
  <c r="C707" i="1"/>
  <c r="G707" i="1" s="1"/>
  <c r="H706" i="1"/>
  <c r="D706" i="1"/>
  <c r="C706" i="1"/>
  <c r="G706" i="1" s="1"/>
  <c r="D705" i="1"/>
  <c r="C705" i="1"/>
  <c r="D704" i="1"/>
  <c r="C704" i="1"/>
  <c r="G704" i="1" s="1"/>
  <c r="H703" i="1"/>
  <c r="D703" i="1"/>
  <c r="C703" i="1"/>
  <c r="G703" i="1" s="1"/>
  <c r="H702" i="1"/>
  <c r="D702" i="1"/>
  <c r="C702" i="1"/>
  <c r="G702" i="1" s="1"/>
  <c r="D701" i="1"/>
  <c r="C701" i="1"/>
  <c r="D700" i="1"/>
  <c r="C700" i="1"/>
  <c r="G700" i="1" s="1"/>
  <c r="H699" i="1"/>
  <c r="D699" i="1"/>
  <c r="C699" i="1"/>
  <c r="G699" i="1" s="1"/>
  <c r="H698" i="1"/>
  <c r="D698" i="1"/>
  <c r="C698" i="1"/>
  <c r="G698" i="1" s="1"/>
  <c r="D697" i="1"/>
  <c r="C697" i="1"/>
  <c r="D696" i="1"/>
  <c r="C696" i="1"/>
  <c r="G696" i="1" s="1"/>
  <c r="H695" i="1"/>
  <c r="D695" i="1"/>
  <c r="C695" i="1"/>
  <c r="G695" i="1" s="1"/>
  <c r="H694" i="1"/>
  <c r="D694" i="1"/>
  <c r="C694" i="1"/>
  <c r="G694" i="1" s="1"/>
  <c r="D693" i="1"/>
  <c r="C693" i="1"/>
  <c r="D692" i="1"/>
  <c r="C692" i="1"/>
  <c r="G692" i="1" s="1"/>
  <c r="H691" i="1"/>
  <c r="D691" i="1"/>
  <c r="C691" i="1"/>
  <c r="G691" i="1" s="1"/>
  <c r="H690" i="1"/>
  <c r="D690" i="1"/>
  <c r="C690" i="1"/>
  <c r="G690" i="1" s="1"/>
  <c r="D689" i="1"/>
  <c r="C689" i="1"/>
  <c r="D688" i="1"/>
  <c r="C688" i="1"/>
  <c r="G688" i="1" s="1"/>
  <c r="H687" i="1"/>
  <c r="D687" i="1"/>
  <c r="C687" i="1"/>
  <c r="G687" i="1" s="1"/>
  <c r="H686" i="1"/>
  <c r="D686" i="1"/>
  <c r="C686" i="1"/>
  <c r="G686" i="1" s="1"/>
  <c r="D685" i="1"/>
  <c r="C685" i="1"/>
  <c r="D684" i="1"/>
  <c r="C684" i="1"/>
  <c r="G684" i="1" s="1"/>
  <c r="H683" i="1"/>
  <c r="D683" i="1"/>
  <c r="C683" i="1"/>
  <c r="G683" i="1" s="1"/>
  <c r="H682" i="1"/>
  <c r="D682" i="1"/>
  <c r="C682" i="1"/>
  <c r="G682" i="1" s="1"/>
  <c r="D681" i="1"/>
  <c r="C681" i="1"/>
  <c r="D680" i="1"/>
  <c r="C680" i="1"/>
  <c r="G680" i="1" s="1"/>
  <c r="H679" i="1"/>
  <c r="D679" i="1"/>
  <c r="C679" i="1"/>
  <c r="G679" i="1" s="1"/>
  <c r="H678" i="1"/>
  <c r="D678" i="1"/>
  <c r="C678" i="1"/>
  <c r="G678" i="1" s="1"/>
  <c r="D677" i="1"/>
  <c r="C677" i="1"/>
  <c r="D676" i="1"/>
  <c r="C676" i="1"/>
  <c r="G676" i="1" s="1"/>
  <c r="H675" i="1"/>
  <c r="D675" i="1"/>
  <c r="C675" i="1"/>
  <c r="G675" i="1" s="1"/>
  <c r="H674" i="1"/>
  <c r="D674" i="1"/>
  <c r="C674" i="1"/>
  <c r="G674" i="1" s="1"/>
  <c r="D673" i="1"/>
  <c r="C673" i="1"/>
  <c r="D672" i="1"/>
  <c r="C672" i="1"/>
  <c r="G672" i="1" s="1"/>
  <c r="H671" i="1"/>
  <c r="D671" i="1"/>
  <c r="C671" i="1"/>
  <c r="G671" i="1" s="1"/>
  <c r="H670" i="1"/>
  <c r="D670" i="1"/>
  <c r="C670" i="1"/>
  <c r="G670" i="1" s="1"/>
  <c r="D669" i="1"/>
  <c r="C669" i="1"/>
  <c r="D668" i="1"/>
  <c r="C668" i="1"/>
  <c r="G668" i="1" s="1"/>
  <c r="H667" i="1"/>
  <c r="D667" i="1"/>
  <c r="C667" i="1"/>
  <c r="G667" i="1" s="1"/>
  <c r="H666" i="1"/>
  <c r="D666" i="1"/>
  <c r="C666" i="1"/>
  <c r="G666" i="1" s="1"/>
  <c r="D665" i="1"/>
  <c r="C665" i="1"/>
  <c r="D664" i="1"/>
  <c r="C664" i="1"/>
  <c r="G664" i="1" s="1"/>
  <c r="H663" i="1"/>
  <c r="D663" i="1"/>
  <c r="C663" i="1"/>
  <c r="G663" i="1" s="1"/>
  <c r="H662" i="1"/>
  <c r="D662" i="1"/>
  <c r="C662" i="1"/>
  <c r="G662" i="1" s="1"/>
  <c r="D661" i="1"/>
  <c r="C661" i="1"/>
  <c r="D660" i="1"/>
  <c r="C660" i="1"/>
  <c r="G660" i="1" s="1"/>
  <c r="H659" i="1"/>
  <c r="D659" i="1"/>
  <c r="C659" i="1"/>
  <c r="G659" i="1" s="1"/>
  <c r="H658" i="1"/>
  <c r="D658" i="1"/>
  <c r="C658" i="1"/>
  <c r="G658" i="1" s="1"/>
  <c r="D657" i="1"/>
  <c r="C657" i="1"/>
  <c r="D656" i="1"/>
  <c r="C656" i="1"/>
  <c r="G656" i="1" s="1"/>
  <c r="H655" i="1"/>
  <c r="D655" i="1"/>
  <c r="C655" i="1"/>
  <c r="G655" i="1" s="1"/>
  <c r="H654" i="1"/>
  <c r="D654" i="1"/>
  <c r="C654" i="1"/>
  <c r="G654" i="1" s="1"/>
  <c r="D653" i="1"/>
  <c r="C653" i="1"/>
  <c r="D652" i="1"/>
  <c r="C652" i="1"/>
  <c r="G652" i="1" s="1"/>
  <c r="H651" i="1"/>
  <c r="D651" i="1"/>
  <c r="C651" i="1"/>
  <c r="G651" i="1" s="1"/>
  <c r="H650" i="1"/>
  <c r="D650" i="1"/>
  <c r="C650" i="1"/>
  <c r="G650" i="1" s="1"/>
  <c r="D649" i="1"/>
  <c r="C649" i="1"/>
  <c r="D648" i="1"/>
  <c r="C648" i="1"/>
  <c r="H647" i="1"/>
  <c r="D647" i="1"/>
  <c r="C647" i="1"/>
  <c r="D646" i="1"/>
  <c r="H646" i="1" s="1"/>
  <c r="C646" i="1"/>
  <c r="D645" i="1"/>
  <c r="C645" i="1"/>
  <c r="D636" i="1"/>
  <c r="C636" i="1"/>
  <c r="D635" i="1"/>
  <c r="C635" i="1"/>
  <c r="G635" i="1" s="1"/>
  <c r="H632" i="1"/>
  <c r="D632" i="1"/>
  <c r="C632" i="1"/>
  <c r="G632" i="1" s="1"/>
  <c r="H631" i="1"/>
  <c r="D631" i="1"/>
  <c r="C631" i="1"/>
  <c r="G631" i="1" s="1"/>
  <c r="D630" i="1"/>
  <c r="C630" i="1"/>
  <c r="D629" i="1"/>
  <c r="C629" i="1"/>
  <c r="G629" i="1" s="1"/>
  <c r="H628" i="1"/>
  <c r="D628" i="1"/>
  <c r="C628" i="1"/>
  <c r="G628" i="1" s="1"/>
  <c r="H627" i="1"/>
  <c r="D627" i="1"/>
  <c r="C627" i="1"/>
  <c r="G627" i="1" s="1"/>
  <c r="D626" i="1"/>
  <c r="C626" i="1"/>
  <c r="D625" i="1"/>
  <c r="C625" i="1"/>
  <c r="G625" i="1" s="1"/>
  <c r="H624" i="1"/>
  <c r="D624" i="1"/>
  <c r="C624" i="1"/>
  <c r="G624" i="1" s="1"/>
  <c r="H623" i="1"/>
  <c r="D623" i="1"/>
  <c r="C623" i="1"/>
  <c r="G623" i="1" s="1"/>
  <c r="D622" i="1"/>
  <c r="C622" i="1"/>
  <c r="D621" i="1"/>
  <c r="C621" i="1"/>
  <c r="G621" i="1" s="1"/>
  <c r="H620" i="1"/>
  <c r="D620" i="1"/>
  <c r="C620" i="1"/>
  <c r="G620" i="1" s="1"/>
  <c r="H619" i="1"/>
  <c r="D619" i="1"/>
  <c r="C619" i="1"/>
  <c r="G619" i="1" s="1"/>
  <c r="D618" i="1"/>
  <c r="C618" i="1"/>
  <c r="D617" i="1"/>
  <c r="C617" i="1"/>
  <c r="G617" i="1" s="1"/>
  <c r="H616" i="1"/>
  <c r="D616" i="1"/>
  <c r="C616" i="1"/>
  <c r="G616" i="1" s="1"/>
  <c r="H615" i="1"/>
  <c r="D615" i="1"/>
  <c r="C615" i="1"/>
  <c r="G615" i="1" s="1"/>
  <c r="D614" i="1"/>
  <c r="C614" i="1"/>
  <c r="D613" i="1"/>
  <c r="C613" i="1"/>
  <c r="G613" i="1" s="1"/>
  <c r="H612" i="1"/>
  <c r="D612" i="1"/>
  <c r="C612" i="1"/>
  <c r="G612" i="1" s="1"/>
  <c r="H611" i="1"/>
  <c r="D611" i="1"/>
  <c r="C611" i="1"/>
  <c r="G611" i="1" s="1"/>
  <c r="D610" i="1"/>
  <c r="C610" i="1"/>
  <c r="D609" i="1"/>
  <c r="C609" i="1"/>
  <c r="G609" i="1" s="1"/>
  <c r="H608" i="1"/>
  <c r="D608" i="1"/>
  <c r="C608" i="1"/>
  <c r="G608" i="1" s="1"/>
  <c r="H607" i="1"/>
  <c r="D607" i="1"/>
  <c r="C607" i="1"/>
  <c r="G607" i="1" s="1"/>
  <c r="D606" i="1"/>
  <c r="C606" i="1"/>
  <c r="D605" i="1"/>
  <c r="C605" i="1"/>
  <c r="G605" i="1" s="1"/>
  <c r="H604" i="1"/>
  <c r="D604" i="1"/>
  <c r="C604" i="1"/>
  <c r="G604" i="1" s="1"/>
  <c r="H603" i="1"/>
  <c r="D603" i="1"/>
  <c r="C603" i="1"/>
  <c r="G603" i="1" s="1"/>
  <c r="D602" i="1"/>
  <c r="C602" i="1"/>
  <c r="D601" i="1"/>
  <c r="C601" i="1"/>
  <c r="G601" i="1" s="1"/>
  <c r="H600" i="1"/>
  <c r="D600" i="1"/>
  <c r="C600" i="1"/>
  <c r="G600" i="1" s="1"/>
  <c r="H599" i="1"/>
  <c r="D599" i="1"/>
  <c r="C599" i="1"/>
  <c r="G599" i="1" s="1"/>
  <c r="D598" i="1"/>
  <c r="C598" i="1"/>
  <c r="D597" i="1"/>
  <c r="C597" i="1"/>
  <c r="G597" i="1" s="1"/>
  <c r="H596" i="1"/>
  <c r="D596" i="1"/>
  <c r="C596" i="1"/>
  <c r="G596" i="1" s="1"/>
  <c r="H595" i="1"/>
  <c r="D595" i="1"/>
  <c r="C595" i="1"/>
  <c r="G595" i="1" s="1"/>
  <c r="D594" i="1"/>
  <c r="C594" i="1"/>
  <c r="D593" i="1"/>
  <c r="C593" i="1"/>
  <c r="G593" i="1" s="1"/>
  <c r="H592" i="1"/>
  <c r="D592" i="1"/>
  <c r="C592" i="1"/>
  <c r="G592" i="1" s="1"/>
  <c r="C591" i="1"/>
  <c r="D590" i="1"/>
  <c r="C590" i="1"/>
  <c r="G590" i="1" s="1"/>
  <c r="H589" i="1"/>
  <c r="D589" i="1"/>
  <c r="C589" i="1"/>
  <c r="G589" i="1" s="1"/>
  <c r="H588" i="1"/>
  <c r="D588" i="1"/>
  <c r="C588" i="1"/>
  <c r="G588" i="1" s="1"/>
  <c r="D587" i="1"/>
  <c r="C587" i="1"/>
  <c r="D586" i="1"/>
  <c r="C586" i="1"/>
  <c r="G586" i="1" s="1"/>
  <c r="H585" i="1"/>
  <c r="D585" i="1"/>
  <c r="C585" i="1"/>
  <c r="G585" i="1" s="1"/>
  <c r="H584" i="1"/>
  <c r="D584" i="1"/>
  <c r="C584" i="1"/>
  <c r="G584" i="1" s="1"/>
  <c r="D583" i="1"/>
  <c r="C583" i="1"/>
  <c r="D582" i="1"/>
  <c r="C582" i="1"/>
  <c r="G582" i="1" s="1"/>
  <c r="H581" i="1"/>
  <c r="D581" i="1"/>
  <c r="C581" i="1"/>
  <c r="G581" i="1" s="1"/>
  <c r="H580" i="1"/>
  <c r="D580" i="1"/>
  <c r="C580" i="1"/>
  <c r="G580" i="1" s="1"/>
  <c r="D579" i="1"/>
  <c r="C579" i="1"/>
  <c r="D578" i="1"/>
  <c r="H577" i="1"/>
  <c r="D577" i="1"/>
  <c r="C577" i="1"/>
  <c r="G577" i="1" s="1"/>
  <c r="H576" i="1"/>
  <c r="D576" i="1"/>
  <c r="C576" i="1"/>
  <c r="G576" i="1" s="1"/>
  <c r="D575" i="1"/>
  <c r="C575" i="1"/>
  <c r="D574" i="1"/>
  <c r="C574" i="1"/>
  <c r="G574" i="1" s="1"/>
  <c r="H573" i="1"/>
  <c r="D573" i="1"/>
  <c r="C573" i="1"/>
  <c r="G573" i="1" s="1"/>
  <c r="H572" i="1"/>
  <c r="D572" i="1"/>
  <c r="C572" i="1"/>
  <c r="G572" i="1" s="1"/>
  <c r="D571" i="1"/>
  <c r="C571" i="1"/>
  <c r="D570" i="1"/>
  <c r="C570" i="1"/>
  <c r="G570" i="1" s="1"/>
  <c r="H569" i="1"/>
  <c r="D569" i="1"/>
  <c r="C569" i="1"/>
  <c r="G569" i="1" s="1"/>
  <c r="H568" i="1"/>
  <c r="D568" i="1"/>
  <c r="C568" i="1"/>
  <c r="G568" i="1" s="1"/>
  <c r="D567" i="1"/>
  <c r="C567" i="1"/>
  <c r="D566" i="1"/>
  <c r="C566" i="1"/>
  <c r="G566" i="1" s="1"/>
  <c r="H565" i="1"/>
  <c r="D565" i="1"/>
  <c r="C565" i="1"/>
  <c r="G565" i="1" s="1"/>
  <c r="H564" i="1"/>
  <c r="D564" i="1"/>
  <c r="C564" i="1"/>
  <c r="G564" i="1" s="1"/>
  <c r="D563" i="1"/>
  <c r="C563" i="1"/>
  <c r="D562" i="1"/>
  <c r="C562" i="1"/>
  <c r="G562" i="1" s="1"/>
  <c r="H561" i="1"/>
  <c r="D561" i="1"/>
  <c r="C561" i="1"/>
  <c r="G561" i="1" s="1"/>
  <c r="H560" i="1"/>
  <c r="D560" i="1"/>
  <c r="C560" i="1"/>
  <c r="G560" i="1" s="1"/>
  <c r="D559" i="1"/>
  <c r="C559" i="1"/>
  <c r="D558" i="1"/>
  <c r="C558" i="1"/>
  <c r="G558" i="1" s="1"/>
  <c r="H557" i="1"/>
  <c r="D557" i="1"/>
  <c r="C557" i="1"/>
  <c r="G557" i="1" s="1"/>
  <c r="H556" i="1"/>
  <c r="D556" i="1"/>
  <c r="C556" i="1"/>
  <c r="G556" i="1" s="1"/>
  <c r="D555" i="1"/>
  <c r="C555" i="1"/>
  <c r="D554" i="1"/>
  <c r="C554" i="1"/>
  <c r="G554" i="1" s="1"/>
  <c r="H553" i="1"/>
  <c r="D553" i="1"/>
  <c r="C553" i="1"/>
  <c r="G553" i="1" s="1"/>
  <c r="H552" i="1"/>
  <c r="D552" i="1"/>
  <c r="C552" i="1"/>
  <c r="G552" i="1" s="1"/>
  <c r="D551" i="1"/>
  <c r="C551" i="1"/>
  <c r="D550" i="1"/>
  <c r="C550" i="1"/>
  <c r="G550" i="1" s="1"/>
  <c r="H549" i="1"/>
  <c r="D549" i="1"/>
  <c r="C549" i="1"/>
  <c r="G549" i="1" s="1"/>
  <c r="H548" i="1"/>
  <c r="D548" i="1"/>
  <c r="C548" i="1"/>
  <c r="G548" i="1" s="1"/>
  <c r="D547" i="1"/>
  <c r="C547" i="1"/>
  <c r="D546" i="1"/>
  <c r="C546" i="1"/>
  <c r="G546" i="1" s="1"/>
  <c r="H545" i="1"/>
  <c r="D545" i="1"/>
  <c r="C545" i="1"/>
  <c r="G545" i="1" s="1"/>
  <c r="H544" i="1"/>
  <c r="D544" i="1"/>
  <c r="C544" i="1"/>
  <c r="G544" i="1" s="1"/>
  <c r="D543" i="1"/>
  <c r="C543" i="1"/>
  <c r="D542" i="1"/>
  <c r="C542" i="1"/>
  <c r="G542" i="1" s="1"/>
  <c r="H541" i="1"/>
  <c r="D541" i="1"/>
  <c r="C541" i="1"/>
  <c r="G541" i="1" s="1"/>
  <c r="H540" i="1"/>
  <c r="D540" i="1"/>
  <c r="C540" i="1"/>
  <c r="G540" i="1" s="1"/>
  <c r="D539" i="1"/>
  <c r="C539" i="1"/>
  <c r="D538" i="1"/>
  <c r="C538" i="1"/>
  <c r="G538" i="1" s="1"/>
  <c r="H537" i="1"/>
  <c r="D537" i="1"/>
  <c r="C537" i="1"/>
  <c r="G537" i="1" s="1"/>
  <c r="H536" i="1"/>
  <c r="D536" i="1"/>
  <c r="C536" i="1"/>
  <c r="G536" i="1" s="1"/>
  <c r="D535" i="1"/>
  <c r="C535" i="1"/>
  <c r="D534" i="1"/>
  <c r="C534" i="1"/>
  <c r="G534" i="1" s="1"/>
  <c r="H533" i="1"/>
  <c r="D533" i="1"/>
  <c r="C533" i="1"/>
  <c r="G533" i="1" s="1"/>
  <c r="H532" i="1"/>
  <c r="D532" i="1"/>
  <c r="C532" i="1"/>
  <c r="G532" i="1" s="1"/>
  <c r="D531" i="1"/>
  <c r="C531" i="1"/>
  <c r="D528" i="1"/>
  <c r="C528" i="1"/>
  <c r="G528" i="1" s="1"/>
  <c r="H527" i="1"/>
  <c r="D527" i="1"/>
  <c r="C527" i="1"/>
  <c r="G527" i="1" s="1"/>
  <c r="H526" i="1"/>
  <c r="D526" i="1"/>
  <c r="C526" i="1"/>
  <c r="G526" i="1" s="1"/>
  <c r="D525" i="1"/>
  <c r="C525" i="1"/>
  <c r="D524" i="1"/>
  <c r="C524" i="1"/>
  <c r="G524" i="1" s="1"/>
  <c r="H523" i="1"/>
  <c r="D523" i="1"/>
  <c r="C523" i="1"/>
  <c r="G523" i="1" s="1"/>
  <c r="H522" i="1"/>
  <c r="D522" i="1"/>
  <c r="C522" i="1"/>
  <c r="G522" i="1" s="1"/>
  <c r="D521" i="1"/>
  <c r="C521" i="1"/>
  <c r="D520" i="1"/>
  <c r="C520" i="1"/>
  <c r="G520" i="1" s="1"/>
  <c r="H519" i="1"/>
  <c r="D519" i="1"/>
  <c r="C519" i="1"/>
  <c r="G519" i="1" s="1"/>
  <c r="H518" i="1"/>
  <c r="D518" i="1"/>
  <c r="C518" i="1"/>
  <c r="G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C425" i="1"/>
  <c r="D423" i="1"/>
  <c r="C423" i="1"/>
  <c r="H422" i="1"/>
  <c r="D422" i="1"/>
  <c r="G422" i="1" s="1"/>
  <c r="C422" i="1"/>
  <c r="C421" i="1"/>
  <c r="H416" i="1"/>
  <c r="G416" i="1"/>
  <c r="D416" i="1"/>
  <c r="C416" i="1"/>
  <c r="H415" i="1"/>
  <c r="G415" i="1"/>
  <c r="D415" i="1"/>
  <c r="C415" i="1"/>
  <c r="H414" i="1"/>
  <c r="G414" i="1"/>
  <c r="D414" i="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D389" i="1"/>
  <c r="H389" i="1" s="1"/>
  <c r="C389" i="1"/>
  <c r="G389" i="1" s="1"/>
  <c r="D388" i="1"/>
  <c r="C388" i="1"/>
  <c r="G388" i="1" s="1"/>
  <c r="D387" i="1"/>
  <c r="C387" i="1"/>
  <c r="H386" i="1"/>
  <c r="D386" i="1"/>
  <c r="C386" i="1"/>
  <c r="G386" i="1" s="1"/>
  <c r="H385" i="1"/>
  <c r="D385" i="1"/>
  <c r="C385" i="1"/>
  <c r="G385" i="1" s="1"/>
  <c r="D384" i="1"/>
  <c r="C384" i="1"/>
  <c r="G384" i="1" s="1"/>
  <c r="D383" i="1"/>
  <c r="C383" i="1"/>
  <c r="H382" i="1"/>
  <c r="D382" i="1"/>
  <c r="C382" i="1"/>
  <c r="G382" i="1" s="1"/>
  <c r="D381" i="1"/>
  <c r="H381" i="1" s="1"/>
  <c r="C381" i="1"/>
  <c r="G381" i="1" s="1"/>
  <c r="D380" i="1"/>
  <c r="C380" i="1"/>
  <c r="G380" i="1" s="1"/>
  <c r="D379" i="1"/>
  <c r="C379" i="1"/>
  <c r="H378" i="1"/>
  <c r="D378" i="1"/>
  <c r="C378" i="1"/>
  <c r="G378" i="1" s="1"/>
  <c r="H377" i="1"/>
  <c r="D377" i="1"/>
  <c r="C377" i="1"/>
  <c r="G377" i="1" s="1"/>
  <c r="D376" i="1"/>
  <c r="C376" i="1"/>
  <c r="G376" i="1" s="1"/>
  <c r="D375" i="1"/>
  <c r="C375" i="1"/>
  <c r="C374" i="1"/>
  <c r="H373" i="1"/>
  <c r="D373" i="1"/>
  <c r="C373" i="1"/>
  <c r="G373" i="1" s="1"/>
  <c r="D372" i="1"/>
  <c r="C372" i="1"/>
  <c r="G372" i="1" s="1"/>
  <c r="D371" i="1"/>
  <c r="C371" i="1"/>
  <c r="H370" i="1"/>
  <c r="D370" i="1"/>
  <c r="C370" i="1"/>
  <c r="G370" i="1" s="1"/>
  <c r="H369" i="1"/>
  <c r="D369" i="1"/>
  <c r="C369" i="1"/>
  <c r="G369" i="1" s="1"/>
  <c r="D367" i="1"/>
  <c r="C367" i="1"/>
  <c r="H366" i="1"/>
  <c r="D366" i="1"/>
  <c r="C366" i="1"/>
  <c r="G366" i="1" s="1"/>
  <c r="H365" i="1"/>
  <c r="D365" i="1"/>
  <c r="C365" i="1"/>
  <c r="G365" i="1" s="1"/>
  <c r="D364" i="1"/>
  <c r="C364" i="1"/>
  <c r="G364" i="1" s="1"/>
  <c r="D363" i="1"/>
  <c r="C363" i="1"/>
  <c r="H362" i="1"/>
  <c r="D362" i="1"/>
  <c r="C362" i="1"/>
  <c r="G362" i="1" s="1"/>
  <c r="H361" i="1"/>
  <c r="D361" i="1"/>
  <c r="C361" i="1"/>
  <c r="G361" i="1" s="1"/>
  <c r="D360" i="1"/>
  <c r="C360" i="1"/>
  <c r="G360" i="1" s="1"/>
  <c r="D359" i="1"/>
  <c r="C359" i="1"/>
  <c r="H358" i="1"/>
  <c r="D358" i="1"/>
  <c r="C358" i="1"/>
  <c r="G358" i="1" s="1"/>
  <c r="H357" i="1"/>
  <c r="D357" i="1"/>
  <c r="C357" i="1"/>
  <c r="G357" i="1" s="1"/>
  <c r="D356" i="1"/>
  <c r="C356" i="1"/>
  <c r="G356" i="1" s="1"/>
  <c r="H354" i="1"/>
  <c r="D354" i="1"/>
  <c r="C354" i="1"/>
  <c r="G354" i="1" s="1"/>
  <c r="H353" i="1"/>
  <c r="D353" i="1"/>
  <c r="C353" i="1"/>
  <c r="G353" i="1" s="1"/>
  <c r="D352" i="1"/>
  <c r="C352" i="1"/>
  <c r="G352" i="1" s="1"/>
  <c r="D351" i="1"/>
  <c r="C351" i="1"/>
  <c r="H350" i="1"/>
  <c r="D350" i="1"/>
  <c r="C350" i="1"/>
  <c r="G350" i="1" s="1"/>
  <c r="H349" i="1"/>
  <c r="D349" i="1"/>
  <c r="C349" i="1"/>
  <c r="G349" i="1" s="1"/>
  <c r="D348" i="1"/>
  <c r="C348" i="1"/>
  <c r="G348" i="1" s="1"/>
  <c r="D347" i="1"/>
  <c r="C347" i="1"/>
  <c r="H346" i="1"/>
  <c r="D346" i="1"/>
  <c r="C346" i="1"/>
  <c r="G346" i="1" s="1"/>
  <c r="H345" i="1"/>
  <c r="D345" i="1"/>
  <c r="C345" i="1"/>
  <c r="G345" i="1" s="1"/>
  <c r="D344" i="1"/>
  <c r="C344" i="1"/>
  <c r="G344" i="1" s="1"/>
  <c r="D343" i="1"/>
  <c r="C343" i="1"/>
  <c r="H342" i="1"/>
  <c r="D342" i="1"/>
  <c r="C342" i="1"/>
  <c r="G342" i="1" s="1"/>
  <c r="H341" i="1"/>
  <c r="D341" i="1"/>
  <c r="C341" i="1"/>
  <c r="G341" i="1" s="1"/>
  <c r="D340" i="1"/>
  <c r="C340" i="1"/>
  <c r="G340" i="1" s="1"/>
  <c r="D339" i="1"/>
  <c r="C339" i="1"/>
  <c r="H338" i="1"/>
  <c r="D338" i="1"/>
  <c r="C338" i="1"/>
  <c r="G338" i="1" s="1"/>
  <c r="H337" i="1"/>
  <c r="D337" i="1"/>
  <c r="C337" i="1"/>
  <c r="G337" i="1" s="1"/>
  <c r="D336" i="1"/>
  <c r="C336" i="1"/>
  <c r="G336" i="1" s="1"/>
  <c r="D335" i="1"/>
  <c r="C335" i="1"/>
  <c r="H334" i="1"/>
  <c r="D334" i="1"/>
  <c r="C334" i="1"/>
  <c r="G334" i="1" s="1"/>
  <c r="H333" i="1"/>
  <c r="D333" i="1"/>
  <c r="C333" i="1"/>
  <c r="G333" i="1" s="1"/>
  <c r="D332" i="1"/>
  <c r="C332" i="1"/>
  <c r="G332" i="1" s="1"/>
  <c r="D331" i="1"/>
  <c r="C331" i="1"/>
  <c r="H330" i="1"/>
  <c r="D330" i="1"/>
  <c r="C330" i="1"/>
  <c r="G330" i="1" s="1"/>
  <c r="H329" i="1"/>
  <c r="D329" i="1"/>
  <c r="C329" i="1"/>
  <c r="D328" i="1"/>
  <c r="C328" i="1"/>
  <c r="D327" i="1"/>
  <c r="C327" i="1"/>
  <c r="H326" i="1"/>
  <c r="D326" i="1"/>
  <c r="C326" i="1"/>
  <c r="G326" i="1" s="1"/>
  <c r="H325" i="1"/>
  <c r="D325" i="1"/>
  <c r="C325" i="1"/>
  <c r="D324" i="1"/>
  <c r="C324" i="1"/>
  <c r="D323" i="1"/>
  <c r="C323" i="1"/>
  <c r="H322" i="1"/>
  <c r="D322" i="1"/>
  <c r="C322" i="1"/>
  <c r="G322" i="1" s="1"/>
  <c r="H321" i="1"/>
  <c r="D321" i="1"/>
  <c r="C321" i="1"/>
  <c r="D320" i="1"/>
  <c r="C320" i="1"/>
  <c r="D319" i="1"/>
  <c r="C319" i="1"/>
  <c r="H318" i="1"/>
  <c r="D318" i="1"/>
  <c r="C318" i="1"/>
  <c r="G318" i="1" s="1"/>
  <c r="H317" i="1"/>
  <c r="D317" i="1"/>
  <c r="C317" i="1"/>
  <c r="D315" i="1"/>
  <c r="C315" i="1"/>
  <c r="H314" i="1"/>
  <c r="D314" i="1"/>
  <c r="C314" i="1"/>
  <c r="G314" i="1" s="1"/>
  <c r="H313" i="1"/>
  <c r="D313" i="1"/>
  <c r="C313" i="1"/>
  <c r="D312" i="1"/>
  <c r="C312" i="1"/>
  <c r="H312" i="1" s="1"/>
  <c r="D311" i="1"/>
  <c r="C311" i="1"/>
  <c r="H310" i="1"/>
  <c r="D310" i="1"/>
  <c r="C310" i="1"/>
  <c r="G310" i="1" s="1"/>
  <c r="H309" i="1"/>
  <c r="D309" i="1"/>
  <c r="C309" i="1"/>
  <c r="D308" i="1"/>
  <c r="C308" i="1"/>
  <c r="H308" i="1" s="1"/>
  <c r="D307" i="1"/>
  <c r="C307" i="1"/>
  <c r="H306" i="1"/>
  <c r="D306" i="1"/>
  <c r="C306" i="1"/>
  <c r="G306" i="1" s="1"/>
  <c r="H305" i="1"/>
  <c r="D305" i="1"/>
  <c r="C305" i="1"/>
  <c r="D304" i="1"/>
  <c r="C304" i="1"/>
  <c r="H304" i="1" s="1"/>
  <c r="H302" i="1"/>
  <c r="D302" i="1"/>
  <c r="C302" i="1"/>
  <c r="G302" i="1" s="1"/>
  <c r="H301" i="1"/>
  <c r="D301" i="1"/>
  <c r="C301" i="1"/>
  <c r="D300" i="1"/>
  <c r="C300" i="1"/>
  <c r="D299" i="1"/>
  <c r="C299" i="1"/>
  <c r="D298" i="1"/>
  <c r="H298" i="1" s="1"/>
  <c r="C298" i="1"/>
  <c r="H294" i="1"/>
  <c r="D294" i="1"/>
  <c r="C294" i="1"/>
  <c r="G294" i="1" s="1"/>
  <c r="H293" i="1"/>
  <c r="D293" i="1"/>
  <c r="C293" i="1"/>
  <c r="D292" i="1"/>
  <c r="C292" i="1"/>
  <c r="D291" i="1"/>
  <c r="C291" i="1"/>
  <c r="H290" i="1"/>
  <c r="D290" i="1"/>
  <c r="C290" i="1"/>
  <c r="G290" i="1" s="1"/>
  <c r="H289" i="1"/>
  <c r="D289" i="1"/>
  <c r="C289" i="1"/>
  <c r="D288" i="1"/>
  <c r="C288" i="1"/>
  <c r="D287" i="1"/>
  <c r="C287" i="1"/>
  <c r="H286" i="1"/>
  <c r="D286" i="1"/>
  <c r="C286" i="1"/>
  <c r="G286" i="1" s="1"/>
  <c r="H285" i="1"/>
  <c r="D285" i="1"/>
  <c r="C285" i="1"/>
  <c r="D284" i="1"/>
  <c r="C284" i="1"/>
  <c r="D283" i="1"/>
  <c r="C283" i="1"/>
  <c r="H282" i="1"/>
  <c r="D282" i="1"/>
  <c r="C282" i="1"/>
  <c r="G282" i="1" s="1"/>
  <c r="H281" i="1"/>
  <c r="D281" i="1"/>
  <c r="C281" i="1"/>
  <c r="D280" i="1"/>
  <c r="C280" i="1"/>
  <c r="D279" i="1"/>
  <c r="C279" i="1"/>
  <c r="H278" i="1"/>
  <c r="D278" i="1"/>
  <c r="C278" i="1"/>
  <c r="G278" i="1" s="1"/>
  <c r="H277" i="1"/>
  <c r="D277" i="1"/>
  <c r="C277" i="1"/>
  <c r="D276" i="1"/>
  <c r="C276" i="1"/>
  <c r="D275" i="1"/>
  <c r="C275" i="1"/>
  <c r="H274" i="1"/>
  <c r="D274" i="1"/>
  <c r="C274" i="1"/>
  <c r="G274" i="1" s="1"/>
  <c r="H273" i="1"/>
  <c r="D273" i="1"/>
  <c r="C273" i="1"/>
  <c r="D272" i="1"/>
  <c r="C272" i="1"/>
  <c r="D271" i="1"/>
  <c r="C271" i="1"/>
  <c r="H270" i="1"/>
  <c r="D270" i="1"/>
  <c r="C270" i="1"/>
  <c r="C269" i="1"/>
  <c r="D268" i="1"/>
  <c r="C268" i="1"/>
  <c r="D267" i="1"/>
  <c r="C267" i="1"/>
  <c r="H266" i="1"/>
  <c r="D266" i="1"/>
  <c r="C266" i="1"/>
  <c r="G266" i="1" s="1"/>
  <c r="D265" i="1"/>
  <c r="H265" i="1" s="1"/>
  <c r="C265" i="1"/>
  <c r="D264" i="1"/>
  <c r="C264" i="1"/>
  <c r="D263" i="1"/>
  <c r="C263" i="1"/>
  <c r="H262" i="1"/>
  <c r="D262" i="1"/>
  <c r="C262" i="1"/>
  <c r="G262" i="1" s="1"/>
  <c r="D261" i="1"/>
  <c r="H261" i="1" s="1"/>
  <c r="C261" i="1"/>
  <c r="D260" i="1"/>
  <c r="C260" i="1"/>
  <c r="D259" i="1"/>
  <c r="C259" i="1"/>
  <c r="H257" i="1"/>
  <c r="D257" i="1"/>
  <c r="C257" i="1"/>
  <c r="D256" i="1"/>
  <c r="C256" i="1"/>
  <c r="D255" i="1"/>
  <c r="C255" i="1"/>
  <c r="H254" i="1"/>
  <c r="D254" i="1"/>
  <c r="C254" i="1"/>
  <c r="G254" i="1" s="1"/>
  <c r="H253" i="1"/>
  <c r="D253" i="1"/>
  <c r="C253" i="1"/>
  <c r="D252" i="1"/>
  <c r="C252" i="1"/>
  <c r="D251" i="1"/>
  <c r="C251" i="1"/>
  <c r="H250" i="1"/>
  <c r="D250" i="1"/>
  <c r="C250" i="1"/>
  <c r="G250" i="1" s="1"/>
  <c r="H249" i="1"/>
  <c r="D249" i="1"/>
  <c r="C249" i="1"/>
  <c r="D248" i="1"/>
  <c r="C248" i="1"/>
  <c r="D247" i="1"/>
  <c r="C247" i="1"/>
  <c r="H246" i="1"/>
  <c r="D246" i="1"/>
  <c r="C246" i="1"/>
  <c r="G246" i="1" s="1"/>
  <c r="H245" i="1"/>
  <c r="D245" i="1"/>
  <c r="C245" i="1"/>
  <c r="D244" i="1"/>
  <c r="C244" i="1"/>
  <c r="D243" i="1"/>
  <c r="C243" i="1"/>
  <c r="H242" i="1"/>
  <c r="D242" i="1"/>
  <c r="C242" i="1"/>
  <c r="G242" i="1" s="1"/>
  <c r="H241"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G116" i="1" s="1"/>
  <c r="C116" i="1"/>
  <c r="G115" i="1"/>
  <c r="D115" i="1"/>
  <c r="C115" i="1"/>
  <c r="H115" i="1" s="1"/>
  <c r="D114" i="1"/>
  <c r="C114" i="1"/>
  <c r="G114" i="1" s="1"/>
  <c r="D113" i="1"/>
  <c r="C113" i="1"/>
  <c r="H113" i="1" s="1"/>
  <c r="D112" i="1"/>
  <c r="G112" i="1" s="1"/>
  <c r="C112" i="1"/>
  <c r="G111" i="1"/>
  <c r="D111" i="1"/>
  <c r="C111" i="1"/>
  <c r="H111" i="1" s="1"/>
  <c r="D110" i="1"/>
  <c r="C110" i="1"/>
  <c r="G110" i="1" s="1"/>
  <c r="D109" i="1"/>
  <c r="C109" i="1"/>
  <c r="H109" i="1" s="1"/>
  <c r="D108" i="1"/>
  <c r="G108" i="1" s="1"/>
  <c r="C108" i="1"/>
  <c r="G107" i="1"/>
  <c r="D107" i="1"/>
  <c r="C107" i="1"/>
  <c r="H107" i="1" s="1"/>
  <c r="D106" i="1"/>
  <c r="C106" i="1"/>
  <c r="G106" i="1" s="1"/>
  <c r="D105" i="1"/>
  <c r="C105" i="1"/>
  <c r="H105" i="1" s="1"/>
  <c r="D104" i="1"/>
  <c r="G104" i="1" s="1"/>
  <c r="C104" i="1"/>
  <c r="G103" i="1"/>
  <c r="D103" i="1"/>
  <c r="C103" i="1"/>
  <c r="H103" i="1" s="1"/>
  <c r="D101" i="1"/>
  <c r="C101" i="1"/>
  <c r="H101" i="1" s="1"/>
  <c r="D100" i="1"/>
  <c r="G100" i="1" s="1"/>
  <c r="C100" i="1"/>
  <c r="G99" i="1"/>
  <c r="D99" i="1"/>
  <c r="C99" i="1"/>
  <c r="H99" i="1" s="1"/>
  <c r="D98" i="1"/>
  <c r="C98" i="1"/>
  <c r="G98" i="1" s="1"/>
  <c r="D97" i="1"/>
  <c r="C97" i="1"/>
  <c r="H97" i="1" s="1"/>
  <c r="D96" i="1"/>
  <c r="G96" i="1" s="1"/>
  <c r="C96" i="1"/>
  <c r="G95" i="1"/>
  <c r="D95" i="1"/>
  <c r="C95" i="1"/>
  <c r="H95" i="1" s="1"/>
  <c r="D94" i="1"/>
  <c r="C94" i="1"/>
  <c r="G94" i="1" s="1"/>
  <c r="D93" i="1"/>
  <c r="C93" i="1"/>
  <c r="H93" i="1" s="1"/>
  <c r="D92" i="1"/>
  <c r="G92" i="1" s="1"/>
  <c r="C92" i="1"/>
  <c r="G91" i="1"/>
  <c r="D91" i="1"/>
  <c r="C91" i="1"/>
  <c r="H91" i="1" s="1"/>
  <c r="D90" i="1"/>
  <c r="C90" i="1"/>
  <c r="G90" i="1" s="1"/>
  <c r="D89" i="1"/>
  <c r="C89" i="1"/>
  <c r="H89" i="1" s="1"/>
  <c r="D88" i="1"/>
  <c r="G88" i="1" s="1"/>
  <c r="C88" i="1"/>
  <c r="G87" i="1"/>
  <c r="D87" i="1"/>
  <c r="C87" i="1"/>
  <c r="H87" i="1" s="1"/>
  <c r="D86" i="1"/>
  <c r="C86" i="1"/>
  <c r="G86" i="1" s="1"/>
  <c r="D85" i="1"/>
  <c r="C85" i="1"/>
  <c r="H85" i="1" s="1"/>
  <c r="D84" i="1"/>
  <c r="G84" i="1" s="1"/>
  <c r="C84" i="1"/>
  <c r="G83" i="1"/>
  <c r="D83" i="1"/>
  <c r="C83" i="1"/>
  <c r="H83" i="1" s="1"/>
  <c r="D82" i="1"/>
  <c r="C82" i="1"/>
  <c r="G82" i="1" s="1"/>
  <c r="D81" i="1"/>
  <c r="C81" i="1"/>
  <c r="H81" i="1" s="1"/>
  <c r="D80" i="1"/>
  <c r="G80" i="1" s="1"/>
  <c r="C80" i="1"/>
  <c r="G79" i="1"/>
  <c r="D79" i="1"/>
  <c r="C79" i="1"/>
  <c r="H79" i="1" s="1"/>
  <c r="D78" i="1"/>
  <c r="C78" i="1"/>
  <c r="G78" i="1" s="1"/>
  <c r="D77" i="1"/>
  <c r="C77" i="1"/>
  <c r="H77" i="1" s="1"/>
  <c r="D76" i="1"/>
  <c r="G76" i="1" s="1"/>
  <c r="C76" i="1"/>
  <c r="G75" i="1"/>
  <c r="D75" i="1"/>
  <c r="C75" i="1"/>
  <c r="H75" i="1" s="1"/>
  <c r="D74" i="1"/>
  <c r="C74" i="1"/>
  <c r="G74" i="1" s="1"/>
  <c r="D73" i="1"/>
  <c r="C73" i="1"/>
  <c r="H73" i="1" s="1"/>
  <c r="D72" i="1"/>
  <c r="G72" i="1" s="1"/>
  <c r="C72" i="1"/>
  <c r="G71" i="1"/>
  <c r="D71" i="1"/>
  <c r="C71" i="1"/>
  <c r="H71" i="1" s="1"/>
  <c r="D70" i="1"/>
  <c r="C70" i="1"/>
  <c r="G70" i="1" s="1"/>
  <c r="D69" i="1"/>
  <c r="C69" i="1"/>
  <c r="H69" i="1" s="1"/>
  <c r="D68" i="1"/>
  <c r="G68" i="1" s="1"/>
  <c r="C68" i="1"/>
  <c r="G67" i="1"/>
  <c r="D67" i="1"/>
  <c r="C67" i="1"/>
  <c r="H67" i="1" s="1"/>
  <c r="D66" i="1"/>
  <c r="C66" i="1"/>
  <c r="D65" i="1"/>
  <c r="C65" i="1"/>
  <c r="H65" i="1" s="1"/>
  <c r="D64" i="1"/>
  <c r="G64" i="1" s="1"/>
  <c r="C64" i="1"/>
  <c r="G63" i="1"/>
  <c r="D63" i="1"/>
  <c r="C63" i="1"/>
  <c r="H63" i="1" s="1"/>
  <c r="D62" i="1"/>
  <c r="C62" i="1"/>
  <c r="G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I33" i="3" l="1"/>
  <c r="D1538" i="1"/>
  <c r="G1542" i="1"/>
  <c r="D1539" i="1"/>
  <c r="G1539" i="1" s="1"/>
  <c r="H1620" i="1"/>
  <c r="G1340" i="1"/>
  <c r="G1681" i="1"/>
  <c r="H1611" i="1"/>
  <c r="H1604" i="1"/>
  <c r="H1592" i="1"/>
  <c r="H1591" i="1"/>
  <c r="G1587" i="1"/>
  <c r="D6" i="8"/>
  <c r="C1583" i="1" s="1"/>
  <c r="H1389" i="1"/>
  <c r="H1388" i="1"/>
  <c r="H1386" i="1"/>
  <c r="H1384" i="1"/>
  <c r="G1386" i="1"/>
  <c r="G1384" i="1"/>
  <c r="H1263" i="1"/>
  <c r="H1262" i="1"/>
  <c r="G1176" i="1"/>
  <c r="G1287" i="1"/>
  <c r="E335" i="9"/>
  <c r="B335" i="9" s="1"/>
  <c r="H1390" i="1"/>
  <c r="E255" i="5"/>
  <c r="D1259" i="1" s="1"/>
  <c r="H1311" i="1"/>
  <c r="G1292" i="1"/>
  <c r="G1278" i="1"/>
  <c r="G1291" i="1"/>
  <c r="H1291" i="1"/>
  <c r="H1278" i="1"/>
  <c r="H1281" i="1"/>
  <c r="H1287" i="1"/>
  <c r="E340" i="9"/>
  <c r="B340" i="9" s="1"/>
  <c r="G1390" i="1"/>
  <c r="G1338" i="1"/>
  <c r="H1305" i="1"/>
  <c r="H1300" i="1"/>
  <c r="H1302" i="1"/>
  <c r="H1301" i="1"/>
  <c r="H1267" i="1"/>
  <c r="H1265" i="1"/>
  <c r="H1264" i="1"/>
  <c r="E303" i="9"/>
  <c r="B303" i="9" s="1"/>
  <c r="H1257" i="1"/>
  <c r="H1256" i="1"/>
  <c r="G1184" i="1"/>
  <c r="E336" i="9"/>
  <c r="B336" i="9" s="1"/>
  <c r="E313" i="9"/>
  <c r="G1167" i="1"/>
  <c r="E312" i="9"/>
  <c r="B312" i="9" s="1"/>
  <c r="G1166" i="1"/>
  <c r="G1152" i="1"/>
  <c r="G1155" i="1"/>
  <c r="F56" i="5"/>
  <c r="F35" i="5"/>
  <c r="E320" i="9"/>
  <c r="B320" i="9" s="1"/>
  <c r="E327" i="9"/>
  <c r="B327" i="9" s="1"/>
  <c r="E37" i="9"/>
  <c r="B37" i="9" s="1"/>
  <c r="H423" i="1"/>
  <c r="G423" i="1"/>
  <c r="E31" i="9"/>
  <c r="B31" i="9" s="1"/>
  <c r="E322" i="9"/>
  <c r="B322" i="9" s="1"/>
  <c r="E326" i="9"/>
  <c r="B326" i="9" s="1"/>
  <c r="E324" i="9"/>
  <c r="B324" i="9" s="1"/>
  <c r="G646" i="1"/>
  <c r="G421" i="1"/>
  <c r="H421" i="1"/>
  <c r="E648" i="4"/>
  <c r="D642" i="1" s="1"/>
  <c r="G848" i="1"/>
  <c r="G730" i="1"/>
  <c r="G727" i="1"/>
  <c r="G719" i="1"/>
  <c r="E26" i="9"/>
  <c r="B26" i="9" s="1"/>
  <c r="G648" i="1"/>
  <c r="G647" i="1"/>
  <c r="G374" i="1"/>
  <c r="E373" i="4"/>
  <c r="D368" i="1" s="1"/>
  <c r="F379" i="4"/>
  <c r="G298" i="1"/>
  <c r="E273" i="4"/>
  <c r="D269" i="1" s="1"/>
  <c r="H269" i="1" s="1"/>
  <c r="G270" i="1"/>
  <c r="E262" i="4"/>
  <c r="D258" i="1" s="1"/>
  <c r="E82" i="9"/>
  <c r="B82" i="9" s="1"/>
  <c r="F194" i="4"/>
  <c r="E53" i="9"/>
  <c r="B53" i="9" s="1"/>
  <c r="F239" i="9"/>
  <c r="B239" i="9" s="1"/>
  <c r="B238" i="9"/>
  <c r="E49" i="9"/>
  <c r="B49" i="9" s="1"/>
  <c r="E164" i="4"/>
  <c r="D160" i="1" s="1"/>
  <c r="H160" i="1" s="1"/>
  <c r="F237" i="9"/>
  <c r="E153" i="4"/>
  <c r="D149" i="1" s="1"/>
  <c r="G149" i="1" s="1"/>
  <c r="E311" i="9"/>
  <c r="B311" i="9" s="1"/>
  <c r="E36" i="9"/>
  <c r="B36" i="9" s="1"/>
  <c r="F236" i="9"/>
  <c r="B236" i="9" s="1"/>
  <c r="E307" i="9"/>
  <c r="B307" i="9" s="1"/>
  <c r="E329" i="9"/>
  <c r="B329" i="9" s="1"/>
  <c r="E125" i="4"/>
  <c r="D121" i="1" s="1"/>
  <c r="H121" i="1" s="1"/>
  <c r="E106" i="4"/>
  <c r="D102" i="1" s="1"/>
  <c r="E46" i="9"/>
  <c r="B46" i="9" s="1"/>
  <c r="G66" i="1"/>
  <c r="E49" i="4"/>
  <c r="E34" i="9"/>
  <c r="B34" i="9" s="1"/>
  <c r="G121" i="1"/>
  <c r="H125" i="1"/>
  <c r="G125" i="1"/>
  <c r="H131" i="1"/>
  <c r="G131" i="1"/>
  <c r="H139" i="1"/>
  <c r="G139" i="1"/>
  <c r="H145" i="1"/>
  <c r="G145" i="1"/>
  <c r="H149" i="1"/>
  <c r="H155" i="1"/>
  <c r="G155" i="1"/>
  <c r="H159" i="1"/>
  <c r="G159" i="1"/>
  <c r="H165" i="1"/>
  <c r="G165" i="1"/>
  <c r="H171" i="1"/>
  <c r="G171" i="1"/>
  <c r="H177" i="1"/>
  <c r="G177" i="1"/>
  <c r="H181" i="1"/>
  <c r="G181" i="1"/>
  <c r="H187" i="1"/>
  <c r="G187" i="1"/>
  <c r="H191" i="1"/>
  <c r="G191" i="1"/>
  <c r="H195" i="1"/>
  <c r="G195" i="1"/>
  <c r="H201" i="1"/>
  <c r="G201" i="1"/>
  <c r="H207" i="1"/>
  <c r="G207" i="1"/>
  <c r="H213" i="1"/>
  <c r="G213" i="1"/>
  <c r="H221" i="1"/>
  <c r="G221" i="1"/>
  <c r="H227" i="1"/>
  <c r="G227" i="1"/>
  <c r="H237" i="1"/>
  <c r="G237" i="1"/>
  <c r="G307" i="1"/>
  <c r="H307" i="1"/>
  <c r="G315" i="1"/>
  <c r="H315" i="1"/>
  <c r="G375" i="1"/>
  <c r="H375" i="1"/>
  <c r="G383" i="1"/>
  <c r="H383" i="1"/>
  <c r="H1634" i="1"/>
  <c r="G1634" i="1"/>
  <c r="H1650" i="1"/>
  <c r="G1650" i="1"/>
  <c r="H1666" i="1"/>
  <c r="G1666" i="1"/>
  <c r="H1676" i="1"/>
  <c r="G1676" i="1"/>
  <c r="H64" i="1"/>
  <c r="H68" i="1"/>
  <c r="H72" i="1"/>
  <c r="H76" i="1"/>
  <c r="H80" i="1"/>
  <c r="H84" i="1"/>
  <c r="H88" i="1"/>
  <c r="H92" i="1"/>
  <c r="H96" i="1"/>
  <c r="H100" i="1"/>
  <c r="H104" i="1"/>
  <c r="H108" i="1"/>
  <c r="H112" i="1"/>
  <c r="H116" i="1"/>
  <c r="G259" i="1"/>
  <c r="H259" i="1"/>
  <c r="H264" i="1"/>
  <c r="G267" i="1"/>
  <c r="H267" i="1"/>
  <c r="H272" i="1"/>
  <c r="G275" i="1"/>
  <c r="H275" i="1"/>
  <c r="H280" i="1"/>
  <c r="G283" i="1"/>
  <c r="H283" i="1"/>
  <c r="H288" i="1"/>
  <c r="G291" i="1"/>
  <c r="H291" i="1"/>
  <c r="G299" i="1"/>
  <c r="H299" i="1"/>
  <c r="G319" i="1"/>
  <c r="H319" i="1"/>
  <c r="H324" i="1"/>
  <c r="G327" i="1"/>
  <c r="H327" i="1"/>
  <c r="G335" i="1"/>
  <c r="H335" i="1"/>
  <c r="G343" i="1"/>
  <c r="H343" i="1"/>
  <c r="G351" i="1"/>
  <c r="H351" i="1"/>
  <c r="G359" i="1"/>
  <c r="H359" i="1"/>
  <c r="G367" i="1"/>
  <c r="H367" i="1"/>
  <c r="H119" i="1"/>
  <c r="G119" i="1"/>
  <c r="H127" i="1"/>
  <c r="G127" i="1"/>
  <c r="H135" i="1"/>
  <c r="G135" i="1"/>
  <c r="H141" i="1"/>
  <c r="G141" i="1"/>
  <c r="H147" i="1"/>
  <c r="G147" i="1"/>
  <c r="H153" i="1"/>
  <c r="G153" i="1"/>
  <c r="H161" i="1"/>
  <c r="G161" i="1"/>
  <c r="H167" i="1"/>
  <c r="G167" i="1"/>
  <c r="H173" i="1"/>
  <c r="G173" i="1"/>
  <c r="H179" i="1"/>
  <c r="G179" i="1"/>
  <c r="H183" i="1"/>
  <c r="G183" i="1"/>
  <c r="H189" i="1"/>
  <c r="G189" i="1"/>
  <c r="H197" i="1"/>
  <c r="G197" i="1"/>
  <c r="H203" i="1"/>
  <c r="G203" i="1"/>
  <c r="H209" i="1"/>
  <c r="G209" i="1"/>
  <c r="H215" i="1"/>
  <c r="G215" i="1"/>
  <c r="H217" i="1"/>
  <c r="G217" i="1"/>
  <c r="H223" i="1"/>
  <c r="G223" i="1"/>
  <c r="H225" i="1"/>
  <c r="G225" i="1"/>
  <c r="H229" i="1"/>
  <c r="G229" i="1"/>
  <c r="H233" i="1"/>
  <c r="G233" i="1"/>
  <c r="H235" i="1"/>
  <c r="G235" i="1"/>
  <c r="H239" i="1"/>
  <c r="G239" i="1"/>
  <c r="G244" i="1"/>
  <c r="H244" i="1"/>
  <c r="G247" i="1"/>
  <c r="H247" i="1"/>
  <c r="G252" i="1"/>
  <c r="H252" i="1"/>
  <c r="G255" i="1"/>
  <c r="H255" i="1"/>
  <c r="G4" i="1"/>
  <c r="G7" i="1"/>
  <c r="G9" i="1"/>
  <c r="G11" i="1"/>
  <c r="G13" i="1"/>
  <c r="G15" i="1"/>
  <c r="G18" i="1"/>
  <c r="G20" i="1"/>
  <c r="G22" i="1"/>
  <c r="G24" i="1"/>
  <c r="G26" i="1"/>
  <c r="G28" i="1"/>
  <c r="G30" i="1"/>
  <c r="G32" i="1"/>
  <c r="G33" i="1"/>
  <c r="G34" i="1"/>
  <c r="G37" i="1"/>
  <c r="G40" i="1"/>
  <c r="G42" i="1"/>
  <c r="G44" i="1"/>
  <c r="G46" i="1"/>
  <c r="G48" i="1"/>
  <c r="G51" i="1"/>
  <c r="G53" i="1"/>
  <c r="G55" i="1"/>
  <c r="G57" i="1"/>
  <c r="G58" i="1"/>
  <c r="G59" i="1"/>
  <c r="G60" i="1"/>
  <c r="G61" i="1"/>
  <c r="G65" i="1"/>
  <c r="G73" i="1"/>
  <c r="G81" i="1"/>
  <c r="G89" i="1"/>
  <c r="G93" i="1"/>
  <c r="G101" i="1"/>
  <c r="G113" i="1"/>
  <c r="H118" i="1"/>
  <c r="G118" i="1"/>
  <c r="H122" i="1"/>
  <c r="G122" i="1"/>
  <c r="H126" i="1"/>
  <c r="G126" i="1"/>
  <c r="H132" i="1"/>
  <c r="G132" i="1"/>
  <c r="H136" i="1"/>
  <c r="G136" i="1"/>
  <c r="H140" i="1"/>
  <c r="G140" i="1"/>
  <c r="H144" i="1"/>
  <c r="G144" i="1"/>
  <c r="H146" i="1"/>
  <c r="G146" i="1"/>
  <c r="H150" i="1"/>
  <c r="G150" i="1"/>
  <c r="H152" i="1"/>
  <c r="G152" i="1"/>
  <c r="H156" i="1"/>
  <c r="G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6" i="1"/>
  <c r="G226" i="1"/>
  <c r="H228" i="1"/>
  <c r="G228" i="1"/>
  <c r="H230" i="1"/>
  <c r="G230" i="1"/>
  <c r="H232" i="1"/>
  <c r="G232" i="1"/>
  <c r="H234" i="1"/>
  <c r="G234" i="1"/>
  <c r="H236" i="1"/>
  <c r="G236" i="1"/>
  <c r="H238" i="1"/>
  <c r="G238" i="1"/>
  <c r="G240" i="1"/>
  <c r="H240" i="1"/>
  <c r="G243" i="1"/>
  <c r="H243" i="1"/>
  <c r="G248" i="1"/>
  <c r="H248" i="1"/>
  <c r="G251" i="1"/>
  <c r="H251" i="1"/>
  <c r="G256" i="1"/>
  <c r="H256" i="1"/>
  <c r="G311" i="1"/>
  <c r="H311" i="1"/>
  <c r="G371" i="1"/>
  <c r="H371" i="1"/>
  <c r="G379" i="1"/>
  <c r="H379" i="1"/>
  <c r="G387" i="1"/>
  <c r="H387" i="1"/>
  <c r="G583" i="1"/>
  <c r="H583" i="1"/>
  <c r="G598" i="1"/>
  <c r="H598" i="1"/>
  <c r="G606" i="1"/>
  <c r="H606" i="1"/>
  <c r="G614" i="1"/>
  <c r="H614" i="1"/>
  <c r="G622" i="1"/>
  <c r="H622" i="1"/>
  <c r="G630" i="1"/>
  <c r="H630" i="1"/>
  <c r="G649" i="1"/>
  <c r="H649" i="1"/>
  <c r="G657" i="1"/>
  <c r="H657" i="1"/>
  <c r="G665" i="1"/>
  <c r="H665" i="1"/>
  <c r="G673" i="1"/>
  <c r="H673" i="1"/>
  <c r="G681" i="1"/>
  <c r="H681" i="1"/>
  <c r="G689" i="1"/>
  <c r="H689" i="1"/>
  <c r="G697" i="1"/>
  <c r="H697" i="1"/>
  <c r="G705" i="1"/>
  <c r="H705" i="1"/>
  <c r="G713" i="1"/>
  <c r="H713" i="1"/>
  <c r="G721" i="1"/>
  <c r="H721" i="1"/>
  <c r="G729" i="1"/>
  <c r="H729" i="1"/>
  <c r="G737" i="1"/>
  <c r="H737" i="1"/>
  <c r="G745" i="1"/>
  <c r="H745" i="1"/>
  <c r="G753" i="1"/>
  <c r="H753" i="1"/>
  <c r="G761" i="1"/>
  <c r="H761" i="1"/>
  <c r="G769" i="1"/>
  <c r="H769" i="1"/>
  <c r="G777" i="1"/>
  <c r="H777" i="1"/>
  <c r="G785" i="1"/>
  <c r="H785" i="1"/>
  <c r="G793" i="1"/>
  <c r="H793" i="1"/>
  <c r="G801" i="1"/>
  <c r="H801" i="1"/>
  <c r="G809" i="1"/>
  <c r="H809" i="1"/>
  <c r="G817" i="1"/>
  <c r="H817" i="1"/>
  <c r="G825" i="1"/>
  <c r="H825" i="1"/>
  <c r="G833" i="1"/>
  <c r="H833" i="1"/>
  <c r="G841" i="1"/>
  <c r="H841" i="1"/>
  <c r="G849" i="1"/>
  <c r="H849" i="1"/>
  <c r="G857" i="1"/>
  <c r="H857" i="1"/>
  <c r="G865" i="1"/>
  <c r="H865"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17" i="1"/>
  <c r="G117" i="1"/>
  <c r="H123" i="1"/>
  <c r="G123" i="1"/>
  <c r="H129" i="1"/>
  <c r="G129" i="1"/>
  <c r="H133" i="1"/>
  <c r="G133" i="1"/>
  <c r="H137" i="1"/>
  <c r="G137" i="1"/>
  <c r="H143" i="1"/>
  <c r="G143" i="1"/>
  <c r="H151" i="1"/>
  <c r="G151" i="1"/>
  <c r="H157" i="1"/>
  <c r="G157" i="1"/>
  <c r="H163" i="1"/>
  <c r="G163" i="1"/>
  <c r="H169" i="1"/>
  <c r="G169" i="1"/>
  <c r="H175" i="1"/>
  <c r="G175" i="1"/>
  <c r="H185" i="1"/>
  <c r="G185" i="1"/>
  <c r="H193" i="1"/>
  <c r="G193" i="1"/>
  <c r="H199" i="1"/>
  <c r="G199" i="1"/>
  <c r="H205" i="1"/>
  <c r="G205" i="1"/>
  <c r="H211" i="1"/>
  <c r="G211" i="1"/>
  <c r="H219" i="1"/>
  <c r="G219" i="1"/>
  <c r="H231" i="1"/>
  <c r="G231" i="1"/>
  <c r="G5" i="1"/>
  <c r="G6" i="1"/>
  <c r="G8" i="1"/>
  <c r="G10" i="1"/>
  <c r="G12" i="1"/>
  <c r="G14" i="1"/>
  <c r="G16" i="1"/>
  <c r="G17" i="1"/>
  <c r="G19" i="1"/>
  <c r="G21" i="1"/>
  <c r="G23" i="1"/>
  <c r="G25" i="1"/>
  <c r="G27" i="1"/>
  <c r="G29" i="1"/>
  <c r="G31" i="1"/>
  <c r="G35" i="1"/>
  <c r="G36" i="1"/>
  <c r="G38" i="1"/>
  <c r="G41" i="1"/>
  <c r="G43" i="1"/>
  <c r="G47" i="1"/>
  <c r="G49" i="1"/>
  <c r="G50" i="1"/>
  <c r="G52" i="1"/>
  <c r="G54" i="1"/>
  <c r="G56" i="1"/>
  <c r="G69" i="1"/>
  <c r="G77" i="1"/>
  <c r="G85" i="1"/>
  <c r="G97" i="1"/>
  <c r="G105" i="1"/>
  <c r="G109" i="1"/>
  <c r="H120" i="1"/>
  <c r="G120" i="1"/>
  <c r="H124" i="1"/>
  <c r="G124" i="1"/>
  <c r="H128" i="1"/>
  <c r="G128" i="1"/>
  <c r="H134" i="1"/>
  <c r="G134" i="1"/>
  <c r="H138" i="1"/>
  <c r="G138" i="1"/>
  <c r="H142" i="1"/>
  <c r="G142" i="1"/>
  <c r="H154" i="1"/>
  <c r="G154" i="1"/>
  <c r="H192" i="1"/>
  <c r="G192" i="1"/>
  <c r="H62" i="1"/>
  <c r="H66" i="1"/>
  <c r="H70" i="1"/>
  <c r="H74" i="1"/>
  <c r="H78" i="1"/>
  <c r="H82" i="1"/>
  <c r="H86" i="1"/>
  <c r="H90" i="1"/>
  <c r="H94" i="1"/>
  <c r="H98" i="1"/>
  <c r="H106" i="1"/>
  <c r="H110" i="1"/>
  <c r="H114" i="1"/>
  <c r="G260" i="1"/>
  <c r="H260" i="1"/>
  <c r="G263" i="1"/>
  <c r="H263" i="1"/>
  <c r="H268" i="1"/>
  <c r="G271" i="1"/>
  <c r="H271" i="1"/>
  <c r="H276" i="1"/>
  <c r="G279" i="1"/>
  <c r="H279" i="1"/>
  <c r="H284" i="1"/>
  <c r="G287" i="1"/>
  <c r="H287" i="1"/>
  <c r="H292" i="1"/>
  <c r="H300" i="1"/>
  <c r="H320" i="1"/>
  <c r="G323" i="1"/>
  <c r="H323" i="1"/>
  <c r="H328" i="1"/>
  <c r="G331" i="1"/>
  <c r="H331" i="1"/>
  <c r="G339" i="1"/>
  <c r="H339" i="1"/>
  <c r="G347" i="1"/>
  <c r="H347" i="1"/>
  <c r="G363" i="1"/>
  <c r="H363" i="1"/>
  <c r="H461" i="1"/>
  <c r="G461" i="1"/>
  <c r="H463" i="1"/>
  <c r="G463" i="1"/>
  <c r="H465" i="1"/>
  <c r="G465" i="1"/>
  <c r="H467" i="1"/>
  <c r="G467" i="1"/>
  <c r="H469" i="1"/>
  <c r="G469" i="1"/>
  <c r="H471" i="1"/>
  <c r="G471" i="1"/>
  <c r="G525" i="1"/>
  <c r="H525" i="1"/>
  <c r="H332" i="1"/>
  <c r="H336" i="1"/>
  <c r="H340" i="1"/>
  <c r="H344" i="1"/>
  <c r="H348" i="1"/>
  <c r="H352" i="1"/>
  <c r="H356" i="1"/>
  <c r="H360" i="1"/>
  <c r="H364" i="1"/>
  <c r="H372" i="1"/>
  <c r="H376" i="1"/>
  <c r="H380" i="1"/>
  <c r="H384" i="1"/>
  <c r="H388" i="1"/>
  <c r="G535" i="1"/>
  <c r="H535" i="1"/>
  <c r="G543" i="1"/>
  <c r="H543" i="1"/>
  <c r="G551" i="1"/>
  <c r="H551" i="1"/>
  <c r="G559" i="1"/>
  <c r="H559" i="1"/>
  <c r="G567" i="1"/>
  <c r="H567" i="1"/>
  <c r="G575" i="1"/>
  <c r="H575" i="1"/>
  <c r="G241" i="1"/>
  <c r="G245" i="1"/>
  <c r="G249" i="1"/>
  <c r="G253" i="1"/>
  <c r="G257" i="1"/>
  <c r="G261" i="1"/>
  <c r="G265" i="1"/>
  <c r="G269" i="1"/>
  <c r="G273" i="1"/>
  <c r="G277" i="1"/>
  <c r="G281" i="1"/>
  <c r="G285" i="1"/>
  <c r="G289" i="1"/>
  <c r="G293" i="1"/>
  <c r="G301" i="1"/>
  <c r="G305" i="1"/>
  <c r="G309" i="1"/>
  <c r="G313" i="1"/>
  <c r="G317" i="1"/>
  <c r="G321" i="1"/>
  <c r="G325" i="1"/>
  <c r="G329" i="1"/>
  <c r="H462" i="1"/>
  <c r="G462" i="1"/>
  <c r="H464" i="1"/>
  <c r="G464" i="1"/>
  <c r="H466" i="1"/>
  <c r="G466" i="1"/>
  <c r="H468" i="1"/>
  <c r="G468" i="1"/>
  <c r="H470" i="1"/>
  <c r="G470" i="1"/>
  <c r="H472" i="1"/>
  <c r="G472" i="1"/>
  <c r="G521" i="1"/>
  <c r="H521" i="1"/>
  <c r="G579" i="1"/>
  <c r="H579" i="1"/>
  <c r="G587" i="1"/>
  <c r="H587" i="1"/>
  <c r="G594" i="1"/>
  <c r="H594" i="1"/>
  <c r="G602" i="1"/>
  <c r="H602" i="1"/>
  <c r="G610" i="1"/>
  <c r="H610" i="1"/>
  <c r="G618" i="1"/>
  <c r="H618" i="1"/>
  <c r="G626" i="1"/>
  <c r="H626" i="1"/>
  <c r="G645" i="1"/>
  <c r="H645" i="1"/>
  <c r="G653" i="1"/>
  <c r="H653" i="1"/>
  <c r="G661" i="1"/>
  <c r="H661" i="1"/>
  <c r="G669" i="1"/>
  <c r="H669" i="1"/>
  <c r="G677" i="1"/>
  <c r="H677" i="1"/>
  <c r="G685" i="1"/>
  <c r="H685" i="1"/>
  <c r="G693" i="1"/>
  <c r="H693" i="1"/>
  <c r="G701" i="1"/>
  <c r="H701" i="1"/>
  <c r="G709" i="1"/>
  <c r="H709" i="1"/>
  <c r="G717" i="1"/>
  <c r="H717" i="1"/>
  <c r="G725" i="1"/>
  <c r="H725" i="1"/>
  <c r="G733" i="1"/>
  <c r="H733" i="1"/>
  <c r="G741" i="1"/>
  <c r="H741"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G853" i="1"/>
  <c r="H853" i="1"/>
  <c r="G861" i="1"/>
  <c r="H861" i="1"/>
  <c r="G869" i="1"/>
  <c r="H869" i="1"/>
  <c r="G1315" i="1"/>
  <c r="H1315" i="1"/>
  <c r="G1323" i="1"/>
  <c r="H1323" i="1"/>
  <c r="G264" i="1"/>
  <c r="G268" i="1"/>
  <c r="G272" i="1"/>
  <c r="G276" i="1"/>
  <c r="G280" i="1"/>
  <c r="G284" i="1"/>
  <c r="G288" i="1"/>
  <c r="G292" i="1"/>
  <c r="G300" i="1"/>
  <c r="G304" i="1"/>
  <c r="G308" i="1"/>
  <c r="G312" i="1"/>
  <c r="G320" i="1"/>
  <c r="G324" i="1"/>
  <c r="G328" i="1"/>
  <c r="G531" i="1"/>
  <c r="H531" i="1"/>
  <c r="G539" i="1"/>
  <c r="H539" i="1"/>
  <c r="G547" i="1"/>
  <c r="H547" i="1"/>
  <c r="G555" i="1"/>
  <c r="H555" i="1"/>
  <c r="G563" i="1"/>
  <c r="H563" i="1"/>
  <c r="G571" i="1"/>
  <c r="H571" i="1"/>
  <c r="G636" i="1"/>
  <c r="H636" i="1"/>
  <c r="H1014" i="1"/>
  <c r="G1014" i="1"/>
  <c r="H1016" i="1"/>
  <c r="G1016"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25" i="1"/>
  <c r="G1125" i="1"/>
  <c r="H1127" i="1"/>
  <c r="G1127" i="1"/>
  <c r="H1129" i="1"/>
  <c r="G1129" i="1"/>
  <c r="H1131" i="1"/>
  <c r="G1131" i="1"/>
  <c r="H1133" i="1"/>
  <c r="G1133" i="1"/>
  <c r="H1135" i="1"/>
  <c r="G1135" i="1"/>
  <c r="H1137" i="1"/>
  <c r="G1137" i="1"/>
  <c r="H1139" i="1"/>
  <c r="G1139" i="1"/>
  <c r="H1465" i="1"/>
  <c r="G1465" i="1"/>
  <c r="H1473" i="1"/>
  <c r="G1473" i="1"/>
  <c r="H1481" i="1"/>
  <c r="G1481" i="1"/>
  <c r="H1575" i="1"/>
  <c r="G1575" i="1"/>
  <c r="J1575"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G1319" i="1"/>
  <c r="H1319" i="1"/>
  <c r="H1327" i="1"/>
  <c r="G1327" i="1"/>
  <c r="H1335" i="1"/>
  <c r="G1335" i="1"/>
  <c r="H1343" i="1"/>
  <c r="G1343" i="1"/>
  <c r="H1351" i="1"/>
  <c r="G1351" i="1"/>
  <c r="H1359" i="1"/>
  <c r="G1359" i="1"/>
  <c r="H1367" i="1"/>
  <c r="G1367" i="1"/>
  <c r="H1375" i="1"/>
  <c r="G1375" i="1"/>
  <c r="H1383" i="1"/>
  <c r="G1383" i="1"/>
  <c r="H1391" i="1"/>
  <c r="G1391" i="1"/>
  <c r="H1399" i="1"/>
  <c r="G1399" i="1"/>
  <c r="H1406" i="1"/>
  <c r="G1406" i="1"/>
  <c r="H1414" i="1"/>
  <c r="G1414" i="1"/>
  <c r="H1422" i="1"/>
  <c r="G1422" i="1"/>
  <c r="H1430" i="1"/>
  <c r="G1430" i="1"/>
  <c r="H520" i="1"/>
  <c r="H524" i="1"/>
  <c r="H528" i="1"/>
  <c r="H534" i="1"/>
  <c r="H538" i="1"/>
  <c r="H542" i="1"/>
  <c r="H546" i="1"/>
  <c r="H550" i="1"/>
  <c r="H554" i="1"/>
  <c r="H558" i="1"/>
  <c r="H562" i="1"/>
  <c r="H566" i="1"/>
  <c r="H570" i="1"/>
  <c r="H574" i="1"/>
  <c r="H582" i="1"/>
  <c r="H586" i="1"/>
  <c r="H590" i="1"/>
  <c r="H593" i="1"/>
  <c r="H597" i="1"/>
  <c r="H601" i="1"/>
  <c r="H605" i="1"/>
  <c r="H609" i="1"/>
  <c r="H613" i="1"/>
  <c r="H617" i="1"/>
  <c r="H621" i="1"/>
  <c r="H625" i="1"/>
  <c r="H629" i="1"/>
  <c r="H635"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26" i="1"/>
  <c r="G1126" i="1"/>
  <c r="H1128" i="1"/>
  <c r="G1128" i="1"/>
  <c r="H1130" i="1"/>
  <c r="G1130" i="1"/>
  <c r="H1132" i="1"/>
  <c r="G1132" i="1"/>
  <c r="H1134" i="1"/>
  <c r="G1134" i="1"/>
  <c r="H1136" i="1"/>
  <c r="G1136" i="1"/>
  <c r="H1138" i="1"/>
  <c r="G1138" i="1"/>
  <c r="F426" i="4"/>
  <c r="D647" i="4"/>
  <c r="H1329" i="1"/>
  <c r="G1329" i="1"/>
  <c r="H1337" i="1"/>
  <c r="G1337" i="1"/>
  <c r="H1345" i="1"/>
  <c r="G1345" i="1"/>
  <c r="H1353" i="1"/>
  <c r="G1353" i="1"/>
  <c r="H1361" i="1"/>
  <c r="G1361" i="1"/>
  <c r="H1369" i="1"/>
  <c r="G1369" i="1"/>
  <c r="H1377" i="1"/>
  <c r="G1377" i="1"/>
  <c r="H1433" i="1"/>
  <c r="G1433" i="1"/>
  <c r="H1441" i="1"/>
  <c r="G1441" i="1"/>
  <c r="H1449" i="1"/>
  <c r="G1449" i="1"/>
  <c r="H1457" i="1"/>
  <c r="G1457" i="1"/>
  <c r="H1493" i="1"/>
  <c r="G1493" i="1"/>
  <c r="H1501" i="1"/>
  <c r="G1501" i="1"/>
  <c r="H1509" i="1"/>
  <c r="G1509" i="1"/>
  <c r="H1521" i="1"/>
  <c r="G1521" i="1"/>
  <c r="H1529" i="1"/>
  <c r="G1529" i="1"/>
  <c r="H1545" i="1"/>
  <c r="G1545" i="1"/>
  <c r="J1545" i="1"/>
  <c r="H1594" i="1"/>
  <c r="G1594" i="1"/>
  <c r="H1610" i="1"/>
  <c r="G1610" i="1"/>
  <c r="F256" i="5"/>
  <c r="D255" i="5"/>
  <c r="C1260" i="1"/>
  <c r="F35" i="6"/>
  <c r="H28" i="3"/>
  <c r="C1431" i="1"/>
  <c r="E35" i="6"/>
  <c r="D1462" i="1"/>
  <c r="E89" i="6"/>
  <c r="D1485" i="1" s="1"/>
  <c r="D1486" i="1"/>
  <c r="H1258" i="1"/>
  <c r="H1314" i="1"/>
  <c r="H1318" i="1"/>
  <c r="H1322" i="1"/>
  <c r="H1326" i="1"/>
  <c r="H1331" i="1"/>
  <c r="G1331" i="1"/>
  <c r="H1339" i="1"/>
  <c r="G1339" i="1"/>
  <c r="H1347" i="1"/>
  <c r="G1347" i="1"/>
  <c r="H1355" i="1"/>
  <c r="G1355" i="1"/>
  <c r="H1363" i="1"/>
  <c r="G1363" i="1"/>
  <c r="H1371" i="1"/>
  <c r="G1371" i="1"/>
  <c r="H1379" i="1"/>
  <c r="G1379" i="1"/>
  <c r="H1387" i="1"/>
  <c r="G1387" i="1"/>
  <c r="H1395" i="1"/>
  <c r="G1395" i="1"/>
  <c r="H1402" i="1"/>
  <c r="G1402" i="1"/>
  <c r="H1410" i="1"/>
  <c r="G1410" i="1"/>
  <c r="H1418" i="1"/>
  <c r="G1418" i="1"/>
  <c r="H1426" i="1"/>
  <c r="G1426" i="1"/>
  <c r="H1469" i="1"/>
  <c r="G1469" i="1"/>
  <c r="H1477" i="1"/>
  <c r="G1477" i="1"/>
  <c r="H1513" i="1"/>
  <c r="G1513" i="1"/>
  <c r="H1554" i="1"/>
  <c r="G1554" i="1"/>
  <c r="J1554" i="1"/>
  <c r="H1580" i="1"/>
  <c r="G1580" i="1"/>
  <c r="I1580" i="1" s="1"/>
  <c r="J1580" i="1"/>
  <c r="F374" i="4"/>
  <c r="D373" i="4"/>
  <c r="H1333" i="1"/>
  <c r="G1333" i="1"/>
  <c r="H1341" i="1"/>
  <c r="G1341" i="1"/>
  <c r="H1349" i="1"/>
  <c r="G1349" i="1"/>
  <c r="H1357" i="1"/>
  <c r="G1357" i="1"/>
  <c r="H1365" i="1"/>
  <c r="G1365" i="1"/>
  <c r="H1373" i="1"/>
  <c r="G1373" i="1"/>
  <c r="H1381" i="1"/>
  <c r="G1381" i="1"/>
  <c r="H1437" i="1"/>
  <c r="G1437" i="1"/>
  <c r="H1445" i="1"/>
  <c r="G1445" i="1"/>
  <c r="H1453" i="1"/>
  <c r="G1453" i="1"/>
  <c r="H1461" i="1"/>
  <c r="G1461" i="1"/>
  <c r="H1489" i="1"/>
  <c r="G1489" i="1"/>
  <c r="H1497" i="1"/>
  <c r="G1497" i="1"/>
  <c r="H1505" i="1"/>
  <c r="G1505" i="1"/>
  <c r="H1517" i="1"/>
  <c r="G1517" i="1"/>
  <c r="H1525" i="1"/>
  <c r="G1525" i="1"/>
  <c r="H1533" i="1"/>
  <c r="G1533" i="1"/>
  <c r="H1539" i="1"/>
  <c r="H1541" i="1"/>
  <c r="G1541" i="1"/>
  <c r="J1541" i="1"/>
  <c r="H1565" i="1"/>
  <c r="G1565" i="1"/>
  <c r="I1565" i="1" s="1"/>
  <c r="J1565" i="1"/>
  <c r="F164" i="4"/>
  <c r="J1547" i="1"/>
  <c r="H1552" i="1"/>
  <c r="G1552" i="1"/>
  <c r="I1552" i="1" s="1"/>
  <c r="J1552" i="1"/>
  <c r="H1562" i="1"/>
  <c r="G1562" i="1"/>
  <c r="J1562" i="1"/>
  <c r="H1571" i="1"/>
  <c r="G1571" i="1"/>
  <c r="H1573" i="1"/>
  <c r="G1573" i="1"/>
  <c r="I1573" i="1" s="1"/>
  <c r="J1573" i="1"/>
  <c r="H1578" i="1"/>
  <c r="G1578" i="1"/>
  <c r="J1578" i="1"/>
  <c r="H1590" i="1"/>
  <c r="G1590" i="1"/>
  <c r="H1606" i="1"/>
  <c r="G1606" i="1"/>
  <c r="H1630" i="1"/>
  <c r="G1630" i="1"/>
  <c r="H1646" i="1"/>
  <c r="G1646" i="1"/>
  <c r="H1662" i="1"/>
  <c r="G1662" i="1"/>
  <c r="H1679" i="1"/>
  <c r="G1679" i="1"/>
  <c r="H1684" i="1"/>
  <c r="G1684" i="1"/>
  <c r="F44" i="4"/>
  <c r="D43" i="4"/>
  <c r="F120" i="4"/>
  <c r="D106" i="4"/>
  <c r="E152" i="4"/>
  <c r="F153" i="4"/>
  <c r="F492" i="4"/>
  <c r="D491" i="4"/>
  <c r="H1540" i="1"/>
  <c r="G1540" i="1"/>
  <c r="I1542" i="1"/>
  <c r="H1543" i="1"/>
  <c r="G1543" i="1"/>
  <c r="I1546" i="1"/>
  <c r="H1547" i="1"/>
  <c r="G1547" i="1"/>
  <c r="H1550" i="1"/>
  <c r="G1550" i="1"/>
  <c r="I1550" i="1" s="1"/>
  <c r="J1550" i="1"/>
  <c r="H1560" i="1"/>
  <c r="G1560" i="1"/>
  <c r="J1560" i="1"/>
  <c r="H1569" i="1"/>
  <c r="G1569" i="1"/>
  <c r="I1569" i="1" s="1"/>
  <c r="J1569" i="1"/>
  <c r="H1586" i="1"/>
  <c r="G1586" i="1"/>
  <c r="H1602" i="1"/>
  <c r="G1602" i="1"/>
  <c r="H1618" i="1"/>
  <c r="G1618" i="1"/>
  <c r="H1642" i="1"/>
  <c r="G1642" i="1"/>
  <c r="H1658" i="1"/>
  <c r="G1658" i="1"/>
  <c r="G1674" i="1"/>
  <c r="H1674" i="1"/>
  <c r="F309" i="4"/>
  <c r="F480" i="4"/>
  <c r="D479" i="4"/>
  <c r="G1385" i="1"/>
  <c r="G1389" i="1"/>
  <c r="G1393" i="1"/>
  <c r="G1397" i="1"/>
  <c r="G1404" i="1"/>
  <c r="G1408" i="1"/>
  <c r="G1412" i="1"/>
  <c r="G1416" i="1"/>
  <c r="G1420" i="1"/>
  <c r="G1424" i="1"/>
  <c r="G1428"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J1543" i="1"/>
  <c r="H1548" i="1"/>
  <c r="G1548" i="1"/>
  <c r="I1548" i="1" s="1"/>
  <c r="J1548" i="1"/>
  <c r="H1558" i="1"/>
  <c r="G1558" i="1"/>
  <c r="J1558" i="1"/>
  <c r="H1567" i="1"/>
  <c r="G1567" i="1"/>
  <c r="I1567" i="1" s="1"/>
  <c r="J1567" i="1"/>
  <c r="H1572" i="1"/>
  <c r="G1572" i="1"/>
  <c r="H1577" i="1"/>
  <c r="G1577" i="1"/>
  <c r="H1582" i="1"/>
  <c r="G1582" i="1"/>
  <c r="H1598" i="1"/>
  <c r="G1598" i="1"/>
  <c r="H1614" i="1"/>
  <c r="G1614" i="1"/>
  <c r="H1626" i="1"/>
  <c r="G1626" i="1"/>
  <c r="H1638" i="1"/>
  <c r="G1638" i="1"/>
  <c r="H1654" i="1"/>
  <c r="G1654" i="1"/>
  <c r="H1670" i="1"/>
  <c r="G1670" i="1"/>
  <c r="G1682" i="1"/>
  <c r="H1682" i="1"/>
  <c r="F49" i="4"/>
  <c r="F431" i="4"/>
  <c r="F119" i="5"/>
  <c r="C1124" i="1"/>
  <c r="F135" i="4"/>
  <c r="D134" i="4"/>
  <c r="F322" i="4"/>
  <c r="D321" i="4"/>
  <c r="D308" i="4" s="1"/>
  <c r="F467" i="4"/>
  <c r="D466" i="4"/>
  <c r="E479" i="4"/>
  <c r="D473" i="1" s="1"/>
  <c r="F13" i="5"/>
  <c r="D12" i="5"/>
  <c r="F136" i="5"/>
  <c r="D135" i="5"/>
  <c r="E251" i="5"/>
  <c r="H30" i="3"/>
  <c r="D44" i="8"/>
  <c r="J1542" i="1"/>
  <c r="J1544" i="1"/>
  <c r="J1546" i="1"/>
  <c r="G1585" i="1"/>
  <c r="G1589" i="1"/>
  <c r="G1593" i="1"/>
  <c r="G1597" i="1"/>
  <c r="G1601" i="1"/>
  <c r="G1605" i="1"/>
  <c r="G1609" i="1"/>
  <c r="G1613" i="1"/>
  <c r="G1617" i="1"/>
  <c r="G1625" i="1"/>
  <c r="G1629" i="1"/>
  <c r="G1633" i="1"/>
  <c r="G1637" i="1"/>
  <c r="G1641" i="1"/>
  <c r="G1645" i="1"/>
  <c r="G1649" i="1"/>
  <c r="G1653" i="1"/>
  <c r="G1657" i="1"/>
  <c r="G1661" i="1"/>
  <c r="G1665" i="1"/>
  <c r="G1669" i="1"/>
  <c r="G1673" i="1"/>
  <c r="F17" i="4"/>
  <c r="G212" i="9"/>
  <c r="E212" i="9" s="1"/>
  <c r="B212" i="9" s="1"/>
  <c r="G208" i="9"/>
  <c r="E208" i="9" s="1"/>
  <c r="B208" i="9" s="1"/>
  <c r="G24" i="9"/>
  <c r="H24" i="9"/>
  <c r="F263" i="4"/>
  <c r="D262" i="4"/>
  <c r="E321" i="4"/>
  <c r="D316" i="1" s="1"/>
  <c r="D648" i="4"/>
  <c r="F427" i="4"/>
  <c r="E431" i="4"/>
  <c r="E466" i="4"/>
  <c r="D460" i="1" s="1"/>
  <c r="F537" i="4"/>
  <c r="D536" i="4"/>
  <c r="E12" i="5"/>
  <c r="F70" i="5"/>
  <c r="D69" i="5"/>
  <c r="F6" i="6"/>
  <c r="D5" i="6"/>
  <c r="G1675" i="1"/>
  <c r="H1678" i="1"/>
  <c r="G1683" i="1"/>
  <c r="H1686" i="1"/>
  <c r="D7" i="4"/>
  <c r="F140" i="4"/>
  <c r="F178" i="4"/>
  <c r="F203" i="4"/>
  <c r="D202" i="4"/>
  <c r="D522" i="4"/>
  <c r="E536" i="4"/>
  <c r="F585" i="4"/>
  <c r="D584" i="4"/>
  <c r="E597" i="4"/>
  <c r="D591" i="1" s="1"/>
  <c r="G591" i="1" s="1"/>
  <c r="E114" i="6"/>
  <c r="G296" i="9"/>
  <c r="E296" i="9" s="1"/>
  <c r="B296" i="9" s="1"/>
  <c r="G220" i="9"/>
  <c r="E220" i="9" s="1"/>
  <c r="B220" i="9" s="1"/>
  <c r="G176" i="9"/>
  <c r="E176" i="9" s="1"/>
  <c r="B176" i="9" s="1"/>
  <c r="G209" i="9"/>
  <c r="E209" i="9" s="1"/>
  <c r="B209" i="9" s="1"/>
  <c r="G224" i="9"/>
  <c r="E224" i="9" s="1"/>
  <c r="B224" i="9" s="1"/>
  <c r="B313" i="9"/>
  <c r="E647" i="4"/>
  <c r="D641" i="1" s="1"/>
  <c r="G339" i="9"/>
  <c r="E339" i="9" s="1"/>
  <c r="B339" i="9" s="1"/>
  <c r="F219" i="5"/>
  <c r="B158" i="9"/>
  <c r="G174" i="9"/>
  <c r="E174" i="9" s="1"/>
  <c r="B174" i="9" s="1"/>
  <c r="G156" i="9"/>
  <c r="E156" i="9" s="1"/>
  <c r="B156" i="9" s="1"/>
  <c r="F607" i="4"/>
  <c r="F19" i="5"/>
  <c r="E70" i="5"/>
  <c r="F147" i="5"/>
  <c r="G315" i="9"/>
  <c r="G316" i="9"/>
  <c r="E316" i="9" s="1"/>
  <c r="B316" i="9" s="1"/>
  <c r="F150" i="5"/>
  <c r="E177" i="5"/>
  <c r="E338" i="9"/>
  <c r="B338" i="9" s="1"/>
  <c r="F252" i="5"/>
  <c r="D5" i="7"/>
  <c r="D51" i="8"/>
  <c r="B170" i="9"/>
  <c r="B102" i="9"/>
  <c r="B106" i="9"/>
  <c r="B110" i="9"/>
  <c r="B114" i="9"/>
  <c r="B118" i="9"/>
  <c r="B122" i="9"/>
  <c r="B126" i="9"/>
  <c r="B130" i="9"/>
  <c r="B134" i="9"/>
  <c r="B138" i="9"/>
  <c r="B142" i="9"/>
  <c r="B146" i="9"/>
  <c r="B150" i="9"/>
  <c r="B154" i="9"/>
  <c r="L207" i="9"/>
  <c r="F207" i="9" s="1"/>
  <c r="G211" i="9"/>
  <c r="E211" i="9" s="1"/>
  <c r="B211" i="9" s="1"/>
  <c r="F298" i="9"/>
  <c r="H315" i="9"/>
  <c r="D177" i="5"/>
  <c r="E337" i="9"/>
  <c r="B337" i="9" s="1"/>
  <c r="H310" i="9"/>
  <c r="G309" i="9"/>
  <c r="H308" i="9"/>
  <c r="E308" i="9" s="1"/>
  <c r="B308" i="9" s="1"/>
  <c r="G302" i="9"/>
  <c r="E302" i="9" s="1"/>
  <c r="B302" i="9" s="1"/>
  <c r="G301" i="9"/>
  <c r="E301" i="9" s="1"/>
  <c r="B301" i="9" s="1"/>
  <c r="G300" i="9"/>
  <c r="E300" i="9" s="1"/>
  <c r="B300" i="9" s="1"/>
  <c r="H309"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M228" i="9"/>
  <c r="F228" i="9" s="1"/>
  <c r="B228" i="9" s="1"/>
  <c r="G226" i="9"/>
  <c r="E226" i="9" s="1"/>
  <c r="B226" i="9" s="1"/>
  <c r="G222" i="9"/>
  <c r="E222" i="9" s="1"/>
  <c r="B222" i="9" s="1"/>
  <c r="G218" i="9"/>
  <c r="E218" i="9" s="1"/>
  <c r="B218" i="9" s="1"/>
  <c r="G214" i="9"/>
  <c r="E214" i="9" s="1"/>
  <c r="B214" i="9" s="1"/>
  <c r="G180" i="9"/>
  <c r="H179" i="9"/>
  <c r="I10" i="9"/>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B159" i="9"/>
  <c r="B163" i="9"/>
  <c r="B167" i="9"/>
  <c r="B171" i="9"/>
  <c r="G175" i="9"/>
  <c r="E175" i="9" s="1"/>
  <c r="B175" i="9" s="1"/>
  <c r="G177" i="9"/>
  <c r="E177" i="9" s="1"/>
  <c r="B177" i="9" s="1"/>
  <c r="G179" i="9"/>
  <c r="G210" i="9"/>
  <c r="E210" i="9" s="1"/>
  <c r="B210" i="9" s="1"/>
  <c r="G215" i="9"/>
  <c r="E215" i="9" s="1"/>
  <c r="B215" i="9" s="1"/>
  <c r="G219" i="9"/>
  <c r="E219" i="9" s="1"/>
  <c r="B219" i="9" s="1"/>
  <c r="G223" i="9"/>
  <c r="E223" i="9" s="1"/>
  <c r="B223" i="9" s="1"/>
  <c r="G227" i="9"/>
  <c r="E227" i="9" s="1"/>
  <c r="B227" i="9" s="1"/>
  <c r="B230" i="9"/>
  <c r="F243" i="9"/>
  <c r="B243" i="9" s="1"/>
  <c r="B262" i="9"/>
  <c r="B229" i="9"/>
  <c r="B237" i="9"/>
  <c r="B245" i="9"/>
  <c r="B253" i="9"/>
  <c r="B261" i="9"/>
  <c r="H1583" i="1" l="1"/>
  <c r="G1583" i="1"/>
  <c r="B207" i="9"/>
  <c r="E360" i="4"/>
  <c r="D355" i="1" s="1"/>
  <c r="F273" i="4"/>
  <c r="G160" i="1"/>
  <c r="E24" i="9"/>
  <c r="B24" i="9" s="1"/>
  <c r="E6" i="4"/>
  <c r="F125" i="4"/>
  <c r="D45" i="1"/>
  <c r="F308" i="4"/>
  <c r="C303" i="1"/>
  <c r="G346" i="9"/>
  <c r="E346" i="9" s="1"/>
  <c r="H33" i="3"/>
  <c r="C1538" i="1"/>
  <c r="E535" i="4"/>
  <c r="D530" i="1"/>
  <c r="I25" i="3"/>
  <c r="D1255" i="1"/>
  <c r="F43" i="4"/>
  <c r="C39" i="1"/>
  <c r="H1486" i="1"/>
  <c r="G1486" i="1"/>
  <c r="H24" i="3"/>
  <c r="C1181" i="1"/>
  <c r="F177" i="5"/>
  <c r="D176" i="5"/>
  <c r="F522" i="4"/>
  <c r="C516" i="1"/>
  <c r="H23" i="3"/>
  <c r="C1074" i="1"/>
  <c r="F648" i="4"/>
  <c r="C642" i="1"/>
  <c r="C1140" i="1"/>
  <c r="F135" i="5"/>
  <c r="H1124" i="1"/>
  <c r="G1124" i="1"/>
  <c r="F491" i="4"/>
  <c r="C485" i="1"/>
  <c r="I18" i="3"/>
  <c r="E299" i="4"/>
  <c r="D148" i="1"/>
  <c r="I1578" i="1"/>
  <c r="I1562" i="1"/>
  <c r="I1541" i="1"/>
  <c r="I1554" i="1"/>
  <c r="H1485" i="1"/>
  <c r="G1485" i="1"/>
  <c r="F647" i="4"/>
  <c r="C641" i="1"/>
  <c r="H591" i="1"/>
  <c r="E69" i="5"/>
  <c r="F69" i="5" s="1"/>
  <c r="D1075" i="1"/>
  <c r="I30" i="3"/>
  <c r="D1510" i="1"/>
  <c r="D535" i="4"/>
  <c r="F536" i="4"/>
  <c r="C530" i="1"/>
  <c r="E309" i="9"/>
  <c r="B309" i="9" s="1"/>
  <c r="E315" i="9"/>
  <c r="B315" i="9" s="1"/>
  <c r="F584" i="4"/>
  <c r="C578" i="1"/>
  <c r="F202" i="4"/>
  <c r="C198" i="1"/>
  <c r="D6" i="4"/>
  <c r="F7" i="4"/>
  <c r="C3" i="1"/>
  <c r="F466" i="4"/>
  <c r="C460" i="1"/>
  <c r="E308" i="4"/>
  <c r="F106" i="4"/>
  <c r="C102" i="1"/>
  <c r="H1462" i="1"/>
  <c r="G1462" i="1"/>
  <c r="C1621" i="1"/>
  <c r="G344" i="9"/>
  <c r="E344" i="9" s="1"/>
  <c r="B344" i="9" s="1"/>
  <c r="I39" i="3"/>
  <c r="F321" i="4"/>
  <c r="C316" i="1"/>
  <c r="F255" i="5"/>
  <c r="D251" i="5"/>
  <c r="C1259" i="1"/>
  <c r="E180" i="9"/>
  <c r="B180" i="9" s="1"/>
  <c r="E179" i="9"/>
  <c r="B179" i="9" s="1"/>
  <c r="D45" i="8"/>
  <c r="K1481" i="9" s="1"/>
  <c r="C1628" i="1"/>
  <c r="I24" i="3"/>
  <c r="E176" i="5"/>
  <c r="D1180" i="1" s="1"/>
  <c r="H19" i="9"/>
  <c r="E19" i="9" s="1"/>
  <c r="B19" i="9" s="1"/>
  <c r="D1181" i="1"/>
  <c r="E141" i="6"/>
  <c r="D141" i="6"/>
  <c r="F5" i="6"/>
  <c r="H27" i="3"/>
  <c r="C1401" i="1"/>
  <c r="G348" i="9"/>
  <c r="E348" i="9" s="1"/>
  <c r="E7" i="5"/>
  <c r="D1017" i="1"/>
  <c r="E430" i="4"/>
  <c r="D425" i="1"/>
  <c r="F262" i="4"/>
  <c r="C258" i="1"/>
  <c r="F114" i="6"/>
  <c r="F12" i="5"/>
  <c r="D7" i="5"/>
  <c r="C1017" i="1"/>
  <c r="F134" i="4"/>
  <c r="C130" i="1"/>
  <c r="D430" i="4"/>
  <c r="I1558" i="1"/>
  <c r="F479" i="4"/>
  <c r="C473" i="1"/>
  <c r="I1560" i="1"/>
  <c r="I1543" i="1"/>
  <c r="D152" i="4"/>
  <c r="F373" i="4"/>
  <c r="D360" i="4"/>
  <c r="D417" i="4" s="1"/>
  <c r="C368" i="1"/>
  <c r="I28" i="3"/>
  <c r="D1431" i="1"/>
  <c r="H1431" i="1" s="1"/>
  <c r="H1260" i="1"/>
  <c r="G1260" i="1"/>
  <c r="I1545" i="1"/>
  <c r="I1575" i="1"/>
  <c r="D2" i="1" l="1"/>
  <c r="I17" i="3"/>
  <c r="H45" i="1"/>
  <c r="G45" i="1"/>
  <c r="F417" i="4"/>
  <c r="C412" i="1"/>
  <c r="H473" i="1"/>
  <c r="G473" i="1"/>
  <c r="H130" i="1"/>
  <c r="G130" i="1"/>
  <c r="H425" i="1"/>
  <c r="G425" i="1"/>
  <c r="F141" i="6"/>
  <c r="H31" i="3"/>
  <c r="C1537" i="1"/>
  <c r="H460" i="1"/>
  <c r="G460" i="1"/>
  <c r="H3" i="1"/>
  <c r="G3" i="1"/>
  <c r="H1075" i="1"/>
  <c r="G1075" i="1"/>
  <c r="G641" i="1"/>
  <c r="H641" i="1"/>
  <c r="H1140" i="1"/>
  <c r="G1140" i="1"/>
  <c r="F176" i="5"/>
  <c r="C1180" i="1"/>
  <c r="H1538" i="1"/>
  <c r="G1538" i="1"/>
  <c r="D299" i="4"/>
  <c r="F152" i="4"/>
  <c r="H18" i="3"/>
  <c r="C148" i="1"/>
  <c r="E639" i="4"/>
  <c r="D633" i="1" s="1"/>
  <c r="D424" i="1"/>
  <c r="H1401" i="1"/>
  <c r="G1401" i="1"/>
  <c r="I31" i="3"/>
  <c r="D1537" i="1"/>
  <c r="G316" i="1"/>
  <c r="H316" i="1"/>
  <c r="H1621" i="1"/>
  <c r="G1621" i="1"/>
  <c r="H11" i="3"/>
  <c r="H102" i="1"/>
  <c r="G102" i="1"/>
  <c r="G578" i="1"/>
  <c r="H578" i="1"/>
  <c r="G1431" i="1"/>
  <c r="D640" i="4"/>
  <c r="F535" i="4"/>
  <c r="C529" i="1"/>
  <c r="I23" i="3"/>
  <c r="D1074" i="1"/>
  <c r="G1074" i="1" s="1"/>
  <c r="E301" i="4"/>
  <c r="D297" i="1" s="1"/>
  <c r="E423" i="4"/>
  <c r="D295" i="1"/>
  <c r="E300" i="4"/>
  <c r="D296" i="1" s="1"/>
  <c r="G642" i="1"/>
  <c r="H642" i="1"/>
  <c r="G368" i="1"/>
  <c r="H368" i="1"/>
  <c r="H1017" i="1"/>
  <c r="G1017" i="1"/>
  <c r="G258" i="1"/>
  <c r="H258" i="1"/>
  <c r="G1628" i="1"/>
  <c r="H1628" i="1"/>
  <c r="H1259" i="1"/>
  <c r="G1259" i="1"/>
  <c r="F6" i="4"/>
  <c r="H17" i="3"/>
  <c r="D422" i="4"/>
  <c r="C2" i="1"/>
  <c r="H1510" i="1"/>
  <c r="G1510" i="1"/>
  <c r="H516" i="1"/>
  <c r="G516" i="1"/>
  <c r="H1181" i="1"/>
  <c r="G1181" i="1"/>
  <c r="H39" i="1"/>
  <c r="G39" i="1"/>
  <c r="B346" i="9"/>
  <c r="E345" i="9"/>
  <c r="I10" i="3" s="1"/>
  <c r="E347" i="9"/>
  <c r="B348" i="9"/>
  <c r="D418" i="4"/>
  <c r="F360" i="4"/>
  <c r="C355" i="1"/>
  <c r="D639" i="4"/>
  <c r="F430" i="4"/>
  <c r="C424" i="1"/>
  <c r="F7" i="5"/>
  <c r="D6" i="5"/>
  <c r="H22" i="3"/>
  <c r="C1012" i="1"/>
  <c r="E6" i="5"/>
  <c r="I22" i="3"/>
  <c r="D1012" i="1"/>
  <c r="I40" i="3"/>
  <c r="C1622" i="1"/>
  <c r="F251" i="5"/>
  <c r="H25" i="3"/>
  <c r="C1255" i="1"/>
  <c r="E417" i="4"/>
  <c r="D412" i="1" s="1"/>
  <c r="D303" i="1"/>
  <c r="H303" i="1" s="1"/>
  <c r="E418" i="4"/>
  <c r="D413" i="1" s="1"/>
  <c r="E422" i="4"/>
  <c r="H198" i="1"/>
  <c r="G198" i="1"/>
  <c r="G530" i="1"/>
  <c r="H530" i="1"/>
  <c r="H485" i="1"/>
  <c r="G485" i="1"/>
  <c r="H1074" i="1"/>
  <c r="E640" i="4"/>
  <c r="D634" i="1" s="1"/>
  <c r="D529" i="1"/>
  <c r="G343" i="9"/>
  <c r="E343" i="9" s="1"/>
  <c r="H9" i="3" l="1"/>
  <c r="K3" i="9" s="1"/>
  <c r="G306" i="9"/>
  <c r="E306" i="9" s="1"/>
  <c r="B306" i="9" s="1"/>
  <c r="G299" i="9"/>
  <c r="F6" i="5"/>
  <c r="C1011" i="1"/>
  <c r="F639" i="4"/>
  <c r="C633" i="1"/>
  <c r="H2" i="1"/>
  <c r="G2" i="1"/>
  <c r="D300" i="4"/>
  <c r="E425" i="4"/>
  <c r="D420" i="1" s="1"/>
  <c r="H20" i="9"/>
  <c r="E644" i="4"/>
  <c r="D418" i="1"/>
  <c r="G529" i="1"/>
  <c r="H529" i="1"/>
  <c r="H1622" i="1"/>
  <c r="G1622" i="1"/>
  <c r="H299" i="9"/>
  <c r="D1011" i="1"/>
  <c r="G355" i="1"/>
  <c r="H355" i="1"/>
  <c r="D643" i="4"/>
  <c r="F422" i="4"/>
  <c r="C417" i="1"/>
  <c r="G303" i="1"/>
  <c r="H412" i="1"/>
  <c r="G412" i="1"/>
  <c r="F418" i="4"/>
  <c r="C413" i="1"/>
  <c r="D423" i="4"/>
  <c r="F299" i="4"/>
  <c r="D301" i="4"/>
  <c r="C295" i="1"/>
  <c r="N3" i="9"/>
  <c r="H148" i="1"/>
  <c r="G148" i="1"/>
  <c r="G1180" i="1"/>
  <c r="H1180" i="1"/>
  <c r="H1537" i="1"/>
  <c r="G1537" i="1"/>
  <c r="E342" i="9"/>
  <c r="I11" i="3" s="1"/>
  <c r="B343" i="9"/>
  <c r="E643" i="4"/>
  <c r="E424" i="4"/>
  <c r="D419" i="1" s="1"/>
  <c r="D417" i="1"/>
  <c r="G1255" i="1"/>
  <c r="H1255" i="1"/>
  <c r="H1012" i="1"/>
  <c r="G1012" i="1"/>
  <c r="H424" i="1"/>
  <c r="G424" i="1"/>
  <c r="F640" i="4"/>
  <c r="C634" i="1"/>
  <c r="I9" i="3" l="1"/>
  <c r="G295" i="1"/>
  <c r="H295" i="1"/>
  <c r="H413" i="1"/>
  <c r="G413" i="1"/>
  <c r="F643" i="4"/>
  <c r="C637" i="1"/>
  <c r="E646" i="4"/>
  <c r="D638" i="1"/>
  <c r="G634" i="1"/>
  <c r="H634" i="1"/>
  <c r="D425" i="4"/>
  <c r="F423" i="4"/>
  <c r="D644" i="4"/>
  <c r="G20" i="9"/>
  <c r="E20" i="9" s="1"/>
  <c r="B20" i="9" s="1"/>
  <c r="C418" i="1"/>
  <c r="D424" i="4"/>
  <c r="H8" i="3"/>
  <c r="H1011" i="1"/>
  <c r="G1011" i="1"/>
  <c r="E645" i="4"/>
  <c r="D637" i="1"/>
  <c r="F301" i="4"/>
  <c r="C297" i="1"/>
  <c r="H417" i="1"/>
  <c r="G417" i="1"/>
  <c r="F300" i="4"/>
  <c r="C296" i="1"/>
  <c r="G633" i="1"/>
  <c r="H633" i="1"/>
  <c r="E299" i="9"/>
  <c r="M3" i="9" l="1"/>
  <c r="D646" i="4"/>
  <c r="F644" i="4"/>
  <c r="C638" i="1"/>
  <c r="G637" i="1"/>
  <c r="H637" i="1"/>
  <c r="E649" i="4"/>
  <c r="D639" i="1"/>
  <c r="F424" i="4"/>
  <c r="C419" i="1"/>
  <c r="B299" i="9"/>
  <c r="G296" i="1"/>
  <c r="H296" i="1"/>
  <c r="G297" i="1"/>
  <c r="H297" i="1"/>
  <c r="G418" i="1"/>
  <c r="H418" i="1"/>
  <c r="F425" i="4"/>
  <c r="C420" i="1"/>
  <c r="E650" i="4"/>
  <c r="D640" i="1"/>
  <c r="D645" i="4"/>
  <c r="D649" i="4" l="1"/>
  <c r="F645" i="4"/>
  <c r="C639" i="1"/>
  <c r="G297" i="9"/>
  <c r="E297" i="9" s="1"/>
  <c r="B297" i="9" s="1"/>
  <c r="I19" i="3"/>
  <c r="D643" i="1"/>
  <c r="H419" i="1"/>
  <c r="G419" i="1"/>
  <c r="D650" i="4"/>
  <c r="F646" i="4"/>
  <c r="C640" i="1"/>
  <c r="I20" i="3"/>
  <c r="D644" i="1"/>
  <c r="H420" i="1"/>
  <c r="G420" i="1"/>
  <c r="G638" i="1"/>
  <c r="H638" i="1"/>
  <c r="H334" i="9"/>
  <c r="G334" i="9"/>
  <c r="E334" i="9" l="1"/>
  <c r="B334" i="9" s="1"/>
  <c r="G639" i="1"/>
  <c r="H639" i="1"/>
  <c r="F650" i="4"/>
  <c r="H20" i="3"/>
  <c r="C644" i="1"/>
  <c r="G640" i="1"/>
  <c r="H640" i="1"/>
  <c r="H7" i="3"/>
  <c r="H19" i="3"/>
  <c r="F649" i="4"/>
  <c r="C643" i="1"/>
  <c r="E298" i="9" l="1"/>
  <c r="I8" i="3" s="1"/>
  <c r="J3" i="9"/>
  <c r="G643" i="1"/>
  <c r="H643" i="1"/>
  <c r="G644" i="1"/>
  <c r="H644" i="1"/>
  <c r="G295" i="9" l="1"/>
  <c r="L293" i="9"/>
  <c r="F293" i="9" s="1"/>
  <c r="H295" i="9"/>
  <c r="H18" i="9"/>
  <c r="G21" i="9"/>
  <c r="H17" i="9"/>
  <c r="I11" i="9"/>
  <c r="K9" i="9"/>
  <c r="J6" i="9"/>
  <c r="H22" i="9"/>
  <c r="G18" i="9"/>
  <c r="M15" i="9"/>
  <c r="I12" i="9"/>
  <c r="K10" i="9"/>
  <c r="J7" i="9"/>
  <c r="G16" i="9"/>
  <c r="K6" i="9"/>
  <c r="G22" i="9"/>
  <c r="E22" i="9" s="1"/>
  <c r="B22" i="9" s="1"/>
  <c r="L15" i="9"/>
  <c r="K5" i="9"/>
  <c r="H21" i="9"/>
  <c r="I17" i="9"/>
  <c r="J11" i="9"/>
  <c r="I8" i="9"/>
  <c r="K13" i="9"/>
  <c r="J10" i="9"/>
  <c r="E10" i="9" s="1"/>
  <c r="B10" i="9" s="1"/>
  <c r="I7" i="9"/>
  <c r="M16" i="9"/>
  <c r="J8" i="9"/>
  <c r="I13" i="9"/>
  <c r="I6" i="9"/>
  <c r="K12" i="9"/>
  <c r="I9" i="9"/>
  <c r="G15" i="9"/>
  <c r="G17" i="9"/>
  <c r="J17" i="9"/>
  <c r="L16" i="9"/>
  <c r="K8" i="9"/>
  <c r="J13" i="9"/>
  <c r="H15" i="9"/>
  <c r="K7" i="9"/>
  <c r="J12" i="9"/>
  <c r="J5" i="9"/>
  <c r="I5" i="9"/>
  <c r="K11" i="9"/>
  <c r="H16" i="9"/>
  <c r="J9" i="9"/>
  <c r="E6" i="9" l="1"/>
  <c r="B6" i="9" s="1"/>
  <c r="E7" i="9"/>
  <c r="B7" i="9" s="1"/>
  <c r="E5" i="9"/>
  <c r="B5" i="9" s="1"/>
  <c r="E8" i="9"/>
  <c r="B8" i="9" s="1"/>
  <c r="E16" i="9"/>
  <c r="E17" i="9"/>
  <c r="B17" i="9" s="1"/>
  <c r="E18" i="9"/>
  <c r="B18" i="9" s="1"/>
  <c r="E15" i="9"/>
  <c r="E13" i="9"/>
  <c r="B13" i="9" s="1"/>
  <c r="B293" i="9"/>
  <c r="F23" i="9"/>
  <c r="F15" i="9"/>
  <c r="E11" i="9"/>
  <c r="B11" i="9" s="1"/>
  <c r="F16" i="9"/>
  <c r="E9" i="9"/>
  <c r="B9" i="9" s="1"/>
  <c r="E12" i="9"/>
  <c r="B12" i="9" s="1"/>
  <c r="E21" i="9"/>
  <c r="B21" i="9" s="1"/>
  <c r="E295" i="9"/>
  <c r="B16" i="9" l="1"/>
  <c r="B295" i="9"/>
  <c r="E23" i="9"/>
  <c r="I7" i="3" s="1"/>
  <c r="F14" i="9"/>
  <c r="F3" i="9" s="1"/>
  <c r="B15" i="9"/>
  <c r="E14" i="9"/>
  <c r="I13" i="3" s="1"/>
  <c r="E4" i="9"/>
  <c r="E3" i="9" l="1"/>
</calcChain>
</file>

<file path=xl/sharedStrings.xml><?xml version="1.0" encoding="utf-8"?>
<sst xmlns="http://schemas.openxmlformats.org/spreadsheetml/2006/main" count="4733" uniqueCount="3656">
  <si>
    <t>Obveznik:</t>
  </si>
  <si>
    <t>9722 - Osnovna škola Vilima Korajca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</si>
  <si>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</si>
  <si>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</si>
  <si>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</si>
  <si>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</si>
  <si>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</si>
  <si>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</si>
  <si>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</si>
  <si>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</si>
  <si>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</si>
  <si>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</si>
  <si>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</si>
  <si>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</si>
  <si>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</si>
  <si>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</si>
  <si>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</si>
  <si>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</si>
  <si>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</si>
  <si>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</si>
  <si>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</si>
  <si>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</si>
  <si>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</si>
  <si>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</si>
  <si>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</si>
  <si>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</si>
  <si>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</si>
  <si>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</si>
  <si>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</si>
  <si>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</si>
  <si>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</si>
  <si>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</si>
  <si>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</si>
  <si>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</si>
  <si>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</si>
  <si>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</si>
  <si>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</si>
  <si>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</si>
  <si>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</si>
  <si>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</si>
  <si>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</si>
  <si>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</si>
  <si>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</si>
  <si>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</si>
  <si>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</si>
  <si>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</si>
  <si>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</si>
  <si>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</si>
  <si>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</si>
  <si>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</si>
  <si>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</si>
  <si>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</si>
  <si>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</si>
  <si>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</si>
  <si>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</si>
  <si>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</si>
  <si>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</si>
  <si>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</si>
  <si>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</si>
  <si>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</si>
  <si>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</si>
  <si>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</si>
  <si>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</si>
  <si>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</si>
  <si>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</si>
  <si>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</si>
  <si>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</si>
  <si>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</si>
  <si>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</si>
  <si>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</si>
  <si>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</si>
  <si>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</si>
  <si>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</si>
  <si>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</si>
  <si>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</si>
  <si>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</si>
  <si>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</si>
  <si>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</si>
  <si>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</si>
  <si>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</si>
  <si>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</si>
  <si>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</si>
  <si>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</si>
  <si>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</si>
  <si>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</si>
  <si>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</si>
  <si>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</si>
  <si>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</si>
  <si>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</si>
  <si>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</si>
  <si>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</si>
  <si>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</si>
  <si>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</si>
  <si>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</si>
  <si>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</si>
  <si>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</si>
  <si>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</si>
  <si>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</si>
  <si>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</si>
  <si>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</si>
  <si>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</si>
  <si>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</si>
  <si>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</si>
  <si>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</si>
  <si>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</si>
  <si>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</si>
  <si>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</si>
  <si>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</si>
  <si>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</si>
  <si>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</si>
  <si>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</si>
  <si>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</si>
  <si>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</si>
  <si>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</si>
  <si>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</si>
  <si>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</si>
  <si>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</si>
  <si>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</si>
  <si>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</si>
  <si>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</si>
  <si>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</si>
  <si>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</si>
  <si>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</si>
  <si>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</si>
  <si>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</si>
  <si>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</si>
  <si>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</si>
  <si>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</si>
  <si>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</si>
  <si>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</si>
  <si>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</si>
  <si>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</si>
  <si>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</si>
  <si>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</si>
  <si>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</si>
  <si>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</si>
  <si>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</si>
  <si>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</si>
  <si>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</si>
  <si>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</si>
  <si>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</si>
  <si>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</si>
  <si>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</si>
  <si>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</si>
  <si>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</si>
  <si>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</si>
  <si>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</si>
  <si>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</si>
  <si>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</si>
  <si>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</si>
  <si>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</si>
  <si>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</si>
  <si>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</si>
  <si>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</si>
  <si>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</si>
  <si>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</si>
  <si>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</si>
  <si>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</si>
  <si>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</si>
  <si>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</si>
  <si>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</si>
  <si>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</si>
  <si>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</si>
  <si>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</si>
  <si>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</si>
  <si>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</si>
  <si>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</si>
  <si>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</si>
  <si>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</si>
  <si>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</si>
  <si>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</si>
  <si>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</si>
  <si>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</si>
  <si>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</si>
  <si>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</si>
  <si>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</si>
  <si>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</si>
  <si>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</si>
  <si>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</si>
  <si>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</si>
  <si>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</si>
  <si>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</si>
  <si>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</si>
  <si>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</si>
  <si>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</si>
  <si>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</si>
  <si>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</si>
  <si>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</si>
  <si>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</si>
  <si>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</si>
  <si>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</si>
  <si>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</si>
  <si>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</si>
  <si>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</si>
  <si>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</si>
  <si>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</si>
  <si>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</si>
  <si>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</si>
  <si>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</si>
  <si>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</si>
  <si>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</si>
  <si>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</si>
  <si>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</si>
  <si>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</si>
  <si>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</si>
  <si>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</si>
  <si>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</si>
  <si>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</si>
  <si>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</si>
  <si>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</si>
  <si>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</si>
  <si>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</si>
  <si>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</si>
  <si>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</si>
  <si>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</si>
  <si>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</si>
  <si>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</si>
  <si>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</si>
  <si>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</si>
  <si>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</si>
  <si>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</si>
  <si>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</si>
  <si>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</si>
  <si>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</si>
  <si>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</si>
  <si>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</si>
  <si>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</si>
  <si>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</si>
  <si>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</si>
  <si>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</si>
  <si>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</si>
  <si>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</si>
  <si>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</si>
  <si>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</si>
  <si>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</si>
  <si>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</si>
  <si>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</si>
  <si>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</si>
  <si>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</si>
  <si>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</si>
  <si>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</si>
  <si>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</si>
  <si>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</si>
  <si>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</si>
  <si>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</si>
  <si>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</si>
  <si>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</si>
  <si>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</si>
  <si>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</si>
  <si>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</si>
  <si>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</si>
  <si>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</si>
  <si>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</si>
  <si>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</si>
  <si>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</si>
  <si>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</si>
  <si>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</si>
  <si>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</si>
  <si>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</si>
  <si>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</si>
  <si>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</si>
  <si>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</si>
  <si>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</si>
  <si>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</si>
  <si>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</si>
  <si>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</si>
  <si>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</si>
  <si>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</si>
  <si>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</si>
  <si>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</si>
  <si>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</si>
  <si>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</si>
  <si>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</si>
  <si>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</si>
  <si>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</si>
  <si>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</si>
  <si>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</si>
  <si>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</si>
  <si>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</si>
  <si>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</si>
  <si>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</si>
  <si>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</si>
  <si>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</si>
  <si>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</si>
  <si>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</si>
  <si>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</si>
  <si>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</si>
  <si>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</si>
  <si>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</si>
  <si>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</si>
  <si>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</si>
  <si>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</si>
  <si>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</si>
  <si>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</si>
  <si>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</si>
  <si>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</si>
  <si>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</si>
  <si>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</si>
  <si>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</si>
  <si>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</si>
  <si>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</si>
  <si>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</si>
  <si>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</si>
  <si>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</si>
  <si>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</si>
  <si>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</si>
  <si>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</si>
  <si>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</si>
  <si>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</si>
  <si>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</si>
  <si>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</si>
  <si>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</si>
  <si>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</si>
  <si>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</si>
  <si>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</si>
  <si>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</si>
  <si>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</si>
  <si>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</si>
  <si>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</si>
  <si>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</si>
  <si>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</si>
  <si>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</si>
  <si>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</si>
  <si>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</si>
  <si>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</si>
  <si>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</si>
  <si>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</si>
  <si>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</si>
  <si>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</si>
  <si>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</si>
  <si>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</si>
  <si>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</si>
  <si>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</si>
  <si>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</si>
  <si>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</si>
  <si>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</si>
  <si>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</si>
  <si>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</si>
  <si>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</si>
  <si>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</si>
  <si>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</si>
  <si>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</si>
  <si>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</si>
  <si>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</si>
  <si>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</si>
  <si>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</si>
  <si>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</si>
  <si>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</si>
  <si>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</si>
  <si>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</si>
  <si>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</si>
  <si>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</si>
  <si>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</si>
  <si>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</si>
  <si>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</si>
  <si>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</si>
  <si>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</si>
  <si>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</si>
  <si>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</si>
  <si>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</si>
  <si>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</si>
  <si>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</si>
  <si>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</si>
  <si>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</si>
  <si>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</si>
  <si>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</si>
  <si>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</si>
  <si>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</si>
  <si>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</si>
  <si>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</si>
  <si>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</si>
  <si>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</si>
  <si>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</si>
  <si>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</si>
  <si>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</si>
  <si>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</si>
  <si>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</si>
  <si>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</si>
  <si>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</si>
  <si>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</si>
  <si>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</si>
  <si>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</si>
  <si>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</si>
  <si>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</si>
  <si>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</si>
  <si>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</si>
  <si>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</si>
  <si>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</si>
  <si>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</si>
  <si>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</si>
  <si>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</si>
  <si>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</si>
  <si>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</si>
  <si>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</si>
  <si>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</si>
  <si>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</si>
  <si>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</si>
  <si>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</si>
  <si>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</si>
  <si>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</si>
  <si>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</si>
  <si>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</si>
  <si>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</si>
  <si>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</si>
  <si>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</si>
  <si>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</si>
  <si>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</si>
  <si>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</si>
  <si>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</si>
  <si>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</si>
  <si>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</si>
  <si>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</si>
  <si>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</si>
  <si>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</si>
  <si>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</si>
  <si>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</si>
  <si>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</si>
  <si>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</si>
  <si>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</si>
  <si>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</si>
  <si>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</si>
  <si>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</si>
  <si>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</si>
  <si>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</si>
  <si>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</si>
  <si>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</si>
  <si>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</si>
  <si>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</si>
  <si>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</si>
  <si>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</si>
  <si>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</si>
  <si>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</si>
  <si>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</si>
  <si>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</si>
  <si>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</si>
  <si>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</si>
  <si>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</si>
  <si>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</si>
  <si>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</si>
  <si>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</si>
  <si>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</si>
  <si>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</si>
  <si>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</si>
  <si>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</si>
  <si>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</si>
  <si>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</si>
  <si>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</si>
  <si>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</si>
  <si>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</si>
  <si>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</si>
  <si>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</si>
  <si>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</si>
  <si>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</si>
  <si>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</si>
  <si>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</si>
  <si>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</si>
  <si>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</si>
  <si>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</si>
  <si>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</si>
  <si>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</si>
  <si>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</si>
  <si>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</si>
  <si>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</si>
  <si>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</si>
  <si>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</si>
  <si>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</si>
  <si>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</si>
  <si>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</si>
  <si>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</si>
  <si>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</si>
  <si>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</si>
  <si>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</si>
  <si>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</si>
  <si>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</si>
  <si>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</si>
  <si>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</si>
  <si>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</si>
  <si>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</si>
  <si>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</si>
  <si>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</si>
  <si>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</si>
  <si>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</si>
  <si>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</si>
  <si>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</si>
  <si>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</si>
  <si>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</si>
  <si>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</si>
  <si>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</si>
  <si>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</si>
  <si>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</si>
  <si>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</si>
  <si>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</si>
  <si>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</si>
  <si>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</si>
  <si>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</si>
  <si>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</si>
  <si>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</si>
  <si>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</si>
  <si>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</si>
  <si>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</si>
  <si>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</si>
  <si>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</si>
  <si>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</si>
  <si>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</si>
  <si>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</si>
  <si>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</si>
  <si>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</si>
  <si>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</si>
  <si>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</si>
  <si>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</si>
  <si>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</si>
  <si>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</si>
  <si>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</si>
  <si>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</si>
  <si>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</si>
  <si>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</si>
  <si>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</si>
  <si>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</si>
  <si>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</si>
  <si>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</si>
  <si>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</si>
  <si>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</si>
  <si>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</si>
  <si>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</si>
  <si>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</si>
  <si>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</si>
  <si>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</si>
  <si>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</si>
  <si>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</si>
  <si>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</si>
  <si>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</si>
  <si>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</si>
  <si>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</si>
  <si>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</si>
  <si>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</si>
  <si>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</si>
  <si>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</si>
  <si>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</si>
  <si>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</si>
  <si>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</si>
  <si>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</si>
  <si>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</si>
  <si>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</si>
  <si>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</si>
  <si>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</si>
  <si>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</si>
  <si>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</si>
  <si>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</si>
  <si>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</si>
  <si>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</si>
  <si>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</si>
  <si>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</si>
  <si>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</si>
  <si>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</si>
  <si>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</si>
  <si>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</si>
  <si>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</si>
  <si>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</si>
  <si>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</si>
  <si>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</si>
  <si>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</si>
  <si>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</si>
  <si>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</si>
  <si>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</si>
  <si>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</si>
  <si>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</si>
  <si>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</si>
  <si>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</si>
  <si>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</si>
  <si>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</si>
  <si>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</si>
  <si>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</si>
  <si>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</si>
  <si>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</si>
  <si>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</si>
  <si>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</si>
  <si>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</si>
  <si>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</si>
  <si>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</si>
  <si>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</si>
  <si>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</si>
  <si>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</si>
  <si>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</si>
  <si>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</si>
  <si>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</si>
  <si>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</si>
  <si>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</si>
  <si>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</si>
  <si>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</si>
  <si>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</si>
  <si>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</si>
  <si>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</si>
  <si>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</si>
  <si>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</si>
  <si>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</si>
  <si>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</si>
  <si>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</si>
  <si>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</si>
  <si>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</si>
  <si>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</si>
  <si>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</si>
  <si>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</si>
  <si>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</si>
  <si>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</si>
  <si>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</si>
  <si>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</si>
  <si>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</si>
  <si>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</si>
  <si>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</si>
  <si>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</si>
  <si>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</si>
  <si>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</si>
  <si>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</si>
  <si>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</si>
  <si>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</si>
  <si>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</si>
  <si>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</si>
  <si>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</si>
  <si>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</si>
  <si>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</si>
  <si>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</si>
  <si>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</si>
  <si>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</si>
  <si>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</si>
  <si>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</si>
  <si>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</si>
  <si>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</si>
  <si>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</si>
  <si>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</si>
  <si>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</si>
  <si>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</si>
  <si>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</si>
  <si>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</si>
  <si>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</si>
  <si>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</si>
  <si>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</si>
  <si>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</si>
  <si>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</si>
  <si>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</si>
  <si>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</si>
  <si>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</si>
  <si>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</si>
  <si>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</si>
  <si>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</si>
  <si>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</si>
  <si>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</si>
  <si>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</si>
  <si>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</si>
  <si>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</si>
  <si>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</si>
  <si>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</si>
  <si>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</si>
  <si>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</si>
  <si>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</si>
  <si>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</si>
  <si>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</si>
  <si>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</si>
  <si>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</si>
  <si>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</si>
  <si>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</si>
  <si>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</si>
  <si>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</si>
  <si>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</si>
  <si>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</si>
  <si>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</si>
  <si>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</si>
  <si>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</si>
  <si>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</si>
  <si>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</si>
  <si>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</si>
  <si>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</si>
  <si>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</si>
  <si>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</si>
  <si>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</si>
  <si>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</si>
  <si>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</si>
  <si>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</si>
  <si>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</si>
  <si>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</si>
  <si>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</si>
  <si>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</si>
  <si>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</si>
  <si>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</si>
  <si>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</si>
  <si>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</si>
  <si>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</si>
  <si>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</si>
  <si>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</si>
  <si>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</si>
  <si>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</si>
  <si>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</si>
  <si>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</si>
  <si>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</si>
  <si>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</si>
  <si>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</si>
  <si>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</si>
  <si>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</si>
  <si>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</si>
  <si>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</si>
  <si>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</si>
  <si>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</si>
  <si>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</si>
  <si>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</si>
  <si>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</si>
  <si>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</si>
  <si>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</si>
  <si>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</si>
  <si>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</si>
  <si>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</si>
  <si>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</si>
  <si>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</si>
  <si>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</si>
  <si>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</si>
  <si>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</si>
  <si>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</si>
  <si>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</si>
  <si>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</si>
  <si>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</si>
  <si>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</si>
  <si>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</si>
  <si>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</si>
  <si>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</si>
  <si>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</si>
  <si>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</si>
  <si>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</si>
  <si>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</si>
  <si>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</si>
  <si>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</si>
  <si>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</si>
  <si>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</si>
  <si>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</si>
  <si>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</si>
  <si>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</si>
  <si>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</si>
  <si>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</si>
  <si>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</si>
  <si>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</si>
  <si>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</si>
  <si>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</si>
  <si>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</si>
  <si>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</si>
  <si>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</si>
  <si>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</si>
  <si>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</si>
  <si>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</si>
  <si>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</si>
  <si>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</si>
  <si>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</si>
  <si>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</si>
  <si>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</si>
  <si>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</si>
  <si>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</si>
  <si>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</si>
  <si>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</si>
  <si>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</si>
  <si>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</si>
  <si>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</si>
  <si>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</si>
  <si>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</si>
  <si>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</si>
  <si>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</si>
  <si>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</si>
  <si>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</si>
  <si>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</si>
  <si>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</si>
  <si>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</si>
  <si>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</si>
  <si>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</si>
  <si>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</si>
  <si>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</si>
  <si>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</si>
  <si>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</si>
  <si>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</si>
  <si>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</si>
  <si>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</si>
  <si>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</si>
  <si>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</si>
  <si>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</si>
  <si>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</si>
  <si>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</si>
  <si>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</si>
  <si>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</si>
  <si>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</si>
  <si>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</si>
  <si>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</si>
  <si>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</si>
  <si>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</si>
  <si>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</si>
  <si>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</si>
  <si>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</si>
  <si>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</si>
  <si>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</si>
  <si>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</si>
  <si>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</si>
  <si>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</si>
  <si>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</si>
  <si>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</si>
  <si>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</si>
  <si>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</si>
  <si>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</si>
  <si>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</si>
  <si>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</si>
  <si>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</si>
  <si>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</si>
  <si>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</si>
  <si>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</si>
  <si>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</si>
  <si>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</si>
  <si>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</si>
  <si>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</si>
  <si>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</si>
  <si>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</si>
  <si>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</si>
  <si>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</si>
  <si>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</si>
  <si>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</si>
  <si>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</si>
  <si>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</si>
  <si>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</si>
  <si>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</si>
  <si>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</si>
  <si>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</si>
  <si>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</si>
  <si>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</si>
  <si>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</si>
  <si>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</si>
  <si>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</si>
  <si>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</si>
  <si>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</si>
  <si>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</si>
  <si>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</si>
  <si>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</si>
  <si>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</si>
  <si>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</si>
  <si>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</si>
  <si>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</si>
  <si>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</si>
  <si>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</si>
  <si>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</si>
  <si>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</si>
  <si>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</si>
  <si>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</si>
  <si>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</si>
  <si>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</si>
  <si>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</si>
  <si>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</si>
  <si>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</si>
  <si>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</si>
  <si>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</si>
  <si>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</si>
  <si>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</si>
  <si>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</si>
  <si>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</si>
  <si>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</si>
  <si>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</si>
  <si>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</si>
  <si>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</si>
  <si>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</si>
  <si>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</si>
  <si>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</si>
  <si>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</si>
  <si>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</si>
  <si>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</si>
  <si>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</si>
  <si>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</si>
  <si>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</si>
  <si>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</si>
  <si>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</si>
  <si>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</si>
  <si>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</si>
  <si>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</si>
  <si>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</si>
  <si>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</si>
  <si>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</si>
  <si>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</si>
  <si>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</si>
  <si>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</si>
  <si>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</si>
  <si>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</si>
  <si>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</si>
  <si>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</si>
  <si>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</si>
  <si>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</si>
  <si>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</si>
  <si>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</si>
  <si>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</si>
  <si>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</si>
  <si>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</si>
  <si>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</si>
  <si>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</si>
  <si>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</si>
  <si>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</si>
  <si>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</si>
  <si>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</si>
  <si>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</si>
  <si>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</si>
  <si>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</si>
  <si>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</si>
  <si>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</si>
  <si>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</si>
  <si>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</si>
  <si>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</si>
  <si>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</si>
  <si>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</si>
  <si>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</si>
  <si>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</si>
  <si>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</si>
  <si>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</si>
  <si>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</si>
  <si>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</si>
  <si>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</si>
  <si>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</si>
  <si>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</si>
  <si>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</si>
  <si>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</si>
  <si>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</si>
  <si>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</si>
  <si>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</si>
  <si>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</si>
  <si>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</si>
  <si>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</si>
  <si>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</si>
  <si>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</si>
  <si>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</si>
  <si>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</si>
  <si>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</si>
  <si>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</si>
  <si>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</si>
  <si>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</si>
  <si>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</si>
  <si>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</si>
  <si>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</si>
  <si>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</si>
  <si>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</si>
  <si>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</si>
  <si>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</si>
  <si>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</si>
  <si>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</si>
  <si>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</si>
  <si>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</si>
  <si>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</si>
  <si>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</si>
  <si>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</si>
  <si>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</si>
  <si>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</si>
  <si>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</si>
  <si>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</si>
  <si>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</si>
  <si>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</si>
  <si>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</si>
  <si>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</si>
  <si>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</si>
  <si>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</si>
  <si>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</si>
  <si>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</si>
  <si>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</si>
  <si>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</si>
  <si>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</si>
  <si>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</si>
  <si>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</si>
  <si>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</si>
  <si>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</si>
  <si>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</si>
  <si>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</si>
  <si>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</si>
  <si>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</si>
  <si>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</si>
  <si>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</si>
  <si>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</si>
  <si>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</si>
  <si>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</si>
  <si>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</si>
  <si>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</si>
  <si>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</si>
  <si>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</si>
  <si>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</si>
  <si>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</si>
  <si>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</si>
  <si>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</si>
  <si>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</si>
  <si>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</si>
  <si>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</si>
  <si>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</si>
  <si>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</si>
  <si>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</si>
  <si>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</si>
  <si>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</si>
  <si>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</si>
  <si>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</si>
  <si>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</si>
  <si>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</si>
  <si>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</si>
  <si>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</si>
  <si>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</si>
  <si>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</si>
  <si>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</si>
  <si>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</si>
  <si>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</si>
  <si>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</si>
  <si>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</si>
  <si>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</si>
  <si>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</si>
  <si>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</si>
  <si>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</si>
  <si>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</si>
  <si>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</si>
  <si>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</si>
  <si>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</si>
  <si>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</si>
  <si>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</si>
  <si>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</si>
  <si>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</si>
  <si>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</si>
  <si>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</si>
  <si>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</si>
  <si>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</si>
  <si>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</si>
  <si>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</si>
  <si>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</si>
  <si>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</si>
  <si>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</si>
  <si>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</si>
  <si>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</si>
  <si>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</si>
  <si>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</si>
  <si>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</si>
  <si>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</si>
  <si>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</si>
  <si>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</si>
  <si>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</si>
  <si>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</si>
  <si>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</si>
  <si>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</si>
  <si>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</si>
  <si>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</si>
  <si>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</si>
  <si>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</si>
  <si>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</si>
  <si>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</si>
  <si>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</si>
  <si>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</si>
  <si>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</si>
  <si>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</si>
  <si>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</si>
  <si>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</si>
  <si>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</si>
  <si>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</si>
  <si>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</si>
  <si>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</si>
  <si>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</si>
  <si>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</si>
  <si>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</si>
  <si>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</si>
  <si>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</si>
  <si>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</si>
  <si>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</si>
  <si>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</si>
  <si>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</si>
  <si>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</si>
  <si>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</si>
  <si>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</si>
  <si>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</si>
  <si>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</si>
  <si>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</si>
  <si>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</si>
  <si>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</si>
  <si>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</si>
  <si>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</si>
  <si>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</si>
  <si>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</si>
  <si>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</si>
  <si>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</si>
  <si>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</si>
  <si>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</si>
  <si>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</si>
  <si>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</si>
  <si>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</si>
  <si>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</si>
  <si>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</si>
  <si>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</si>
  <si>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</si>
  <si>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</si>
  <si>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</si>
  <si>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</si>
  <si>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</si>
  <si>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</si>
  <si>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</si>
  <si>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</si>
  <si>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</si>
  <si>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</si>
  <si>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</si>
  <si>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</si>
  <si>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</si>
  <si>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</si>
  <si>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</si>
  <si>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</si>
  <si>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</si>
  <si>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</si>
  <si>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</si>
  <si>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</si>
  <si>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</si>
  <si>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</si>
  <si>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</si>
  <si>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</si>
  <si>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</si>
  <si>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</si>
  <si>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</si>
  <si>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</si>
  <si>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</si>
  <si>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</si>
  <si>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</si>
  <si>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</si>
  <si>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</si>
  <si>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</si>
  <si>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</si>
  <si>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</si>
  <si>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</si>
  <si>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</si>
  <si>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</si>
  <si>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</si>
  <si>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</si>
  <si>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</si>
  <si>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</si>
  <si>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</si>
  <si>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</si>
  <si>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</si>
  <si>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</si>
  <si>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</si>
  <si>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</si>
  <si>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</si>
  <si>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</si>
  <si>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</si>
  <si>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</si>
  <si>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</si>
  <si>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</si>
  <si>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</si>
  <si>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</si>
  <si>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</si>
  <si>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</si>
  <si>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</si>
  <si>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</si>
  <si>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</si>
  <si>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</si>
  <si>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</si>
  <si>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</si>
  <si>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</si>
  <si>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</si>
  <si>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</si>
  <si>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</si>
  <si>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</si>
  <si>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</si>
  <si>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</si>
  <si>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</si>
  <si>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</si>
  <si>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</si>
  <si>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</si>
  <si>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</si>
  <si>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</si>
  <si>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</si>
  <si>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</si>
  <si>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</si>
  <si>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</si>
  <si>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</si>
  <si>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</si>
  <si>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</si>
  <si>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</si>
  <si>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</si>
  <si>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</si>
  <si>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</si>
  <si>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</si>
  <si>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</si>
  <si>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</si>
  <si>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</si>
  <si>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</si>
  <si>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</si>
  <si>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</si>
  <si>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</si>
  <si>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</si>
  <si>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</si>
  <si>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</si>
  <si>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</si>
  <si>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</si>
  <si>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</si>
  <si>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</si>
  <si>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</si>
  <si>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</si>
  <si>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</si>
  <si>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</si>
  <si>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</si>
  <si>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</si>
  <si>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</si>
  <si>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</si>
  <si>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</si>
  <si>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</si>
  <si>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</si>
  <si>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</si>
  <si>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</si>
  <si>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</si>
  <si>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</si>
  <si>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</si>
  <si>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</si>
  <si>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</si>
  <si>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</si>
  <si>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</si>
  <si>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</si>
  <si>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</si>
  <si>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</si>
  <si>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</si>
  <si>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</si>
  <si>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</si>
  <si>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</si>
  <si>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</si>
  <si>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</si>
  <si>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</si>
  <si>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</si>
  <si>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</si>
  <si>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</si>
  <si>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</si>
  <si>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</si>
  <si>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</si>
  <si>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</si>
  <si>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</si>
  <si>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</si>
  <si>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</si>
  <si>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</si>
  <si>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</si>
  <si>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</si>
  <si>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</si>
  <si>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</si>
  <si>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</si>
  <si>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</si>
  <si>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</si>
  <si>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</si>
  <si>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</si>
  <si>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</si>
  <si>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</si>
  <si>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</si>
  <si>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</si>
  <si>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</si>
  <si>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</si>
  <si>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</si>
  <si>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</si>
  <si>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</si>
  <si>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</si>
  <si>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</si>
  <si>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</si>
  <si>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</si>
  <si>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</si>
  <si>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</si>
  <si>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</si>
  <si>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</si>
  <si>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</si>
  <si>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</si>
  <si>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</si>
  <si>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</si>
  <si>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</si>
  <si>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</si>
  <si>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</si>
  <si>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</si>
  <si>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</si>
  <si>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</si>
  <si>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</si>
  <si>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</si>
  <si>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</si>
  <si>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</si>
  <si>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</si>
  <si>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</si>
  <si>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</si>
  <si>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</si>
  <si>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</si>
  <si>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</si>
  <si>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</si>
  <si>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</si>
  <si>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</si>
  <si>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</si>
  <si>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</si>
  <si>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</si>
  <si>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</si>
  <si>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</si>
  <si>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</si>
  <si>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</si>
  <si>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</si>
  <si>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</si>
  <si>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</si>
  <si>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</si>
  <si>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</si>
  <si>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</si>
  <si>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</si>
  <si>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</si>
  <si>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</si>
  <si>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</si>
  <si>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</si>
  <si>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</si>
  <si>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</si>
  <si>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</si>
  <si>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</si>
  <si>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</si>
  <si>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</si>
  <si>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</si>
  <si>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</si>
  <si>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</si>
  <si>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</si>
  <si>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</si>
  <si>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</si>
  <si>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</si>
  <si>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</si>
  <si>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</si>
  <si>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</si>
  <si>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</si>
  <si>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</si>
  <si>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</si>
  <si>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</si>
  <si>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</si>
  <si>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</si>
  <si>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</si>
  <si>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</si>
  <si>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</si>
  <si>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</si>
  <si>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</si>
  <si>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</si>
  <si>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</si>
  <si>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</si>
  <si>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</si>
  <si>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</si>
  <si>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</si>
  <si>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</si>
  <si>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</si>
  <si>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</si>
  <si>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</si>
  <si>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</si>
  <si>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</si>
  <si>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</si>
  <si>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</si>
  <si>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</si>
  <si>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</si>
  <si>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</si>
  <si>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</si>
  <si>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</si>
  <si>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</si>
  <si>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</si>
  <si>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</si>
  <si>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</si>
  <si>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</si>
  <si>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</si>
  <si>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</si>
  <si>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</si>
  <si>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</si>
  <si>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</si>
  <si>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</si>
  <si>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</si>
  <si>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</si>
  <si>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</si>
  <si>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</si>
  <si>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</si>
  <si>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</si>
  <si>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</si>
  <si>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</si>
  <si>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</si>
  <si>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</si>
  <si>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</si>
  <si>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</si>
  <si>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</si>
  <si>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</si>
  <si>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</si>
  <si>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</si>
  <si>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</si>
  <si>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</si>
  <si>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</si>
  <si>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</si>
  <si>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</si>
  <si>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</si>
  <si>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</si>
  <si>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</si>
  <si>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</si>
  <si>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</si>
  <si>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</si>
  <si>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</si>
  <si>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</si>
  <si>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</si>
  <si>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</si>
  <si>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</si>
  <si>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</si>
  <si>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</si>
  <si>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</si>
  <si>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</si>
  <si>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</si>
  <si>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</si>
  <si>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</si>
  <si>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</si>
  <si>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</si>
  <si>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</si>
  <si>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</si>
  <si>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</si>
  <si>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</si>
  <si>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</si>
  <si>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</si>
  <si>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</si>
  <si>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</si>
  <si>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</si>
  <si>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</si>
  <si>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</si>
  <si>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</si>
  <si>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</si>
  <si>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</si>
  <si>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</si>
  <si>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</si>
  <si>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</si>
  <si>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</si>
  <si>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</si>
  <si>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</si>
  <si>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</si>
  <si>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</si>
  <si>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</si>
  <si>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</si>
  <si>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</si>
  <si>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</si>
  <si>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</si>
  <si>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</si>
  <si>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</si>
  <si>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</si>
  <si>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</si>
  <si>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</si>
  <si>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</si>
  <si>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</si>
  <si>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</si>
  <si>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</si>
  <si>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</si>
  <si>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</si>
  <si>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</si>
  <si>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</si>
  <si>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</si>
  <si>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</si>
  <si>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</si>
  <si>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</si>
  <si>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</si>
  <si>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</si>
  <si>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</si>
  <si>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</si>
  <si>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</si>
  <si>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</si>
  <si>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</si>
  <si>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</si>
  <si>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</si>
  <si>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</si>
  <si>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</si>
  <si>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</si>
  <si>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</si>
  <si>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</si>
  <si>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</si>
  <si>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</si>
  <si>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</si>
  <si>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</si>
  <si>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</si>
  <si>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</si>
  <si>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</si>
  <si>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</si>
  <si>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</si>
  <si>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</si>
  <si>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</si>
  <si>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</si>
  <si>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</si>
  <si>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</si>
  <si>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</si>
  <si>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</si>
  <si>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</si>
  <si>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</si>
  <si>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</si>
  <si>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</si>
  <si>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</si>
  <si>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</si>
  <si>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</si>
  <si>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</si>
  <si>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</si>
  <si>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</si>
  <si>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</si>
  <si>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</si>
  <si>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</si>
  <si>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</si>
  <si>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</si>
  <si>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</si>
  <si>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</si>
  <si>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</si>
  <si>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</si>
  <si>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</si>
  <si>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</si>
  <si>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</si>
  <si>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</si>
  <si>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</si>
  <si>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</si>
  <si>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</si>
  <si>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</si>
  <si>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</si>
  <si>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</si>
  <si>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</si>
  <si>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</si>
  <si>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</si>
  <si>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</si>
  <si>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</si>
  <si>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</si>
  <si>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</si>
  <si>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</si>
  <si>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</si>
  <si>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</si>
  <si>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</si>
  <si>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</si>
  <si>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</si>
  <si>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</si>
  <si>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</si>
  <si>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</si>
  <si>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</si>
  <si>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</si>
  <si>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</si>
  <si>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</si>
  <si>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</si>
  <si>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</si>
  <si>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</si>
  <si>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</si>
  <si>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</si>
  <si>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</si>
  <si>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</si>
  <si>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</si>
  <si>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</si>
  <si>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</si>
  <si>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</si>
  <si>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</si>
  <si>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</si>
  <si>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</si>
  <si>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</si>
  <si>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</si>
  <si>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</si>
  <si>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</si>
  <si>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</si>
  <si>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</si>
  <si>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</si>
  <si>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</si>
  <si>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</si>
  <si>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</si>
  <si>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</si>
  <si>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</si>
  <si>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</si>
  <si>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</si>
  <si>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</si>
  <si>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</si>
  <si>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</si>
  <si>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</si>
  <si>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</si>
  <si>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</si>
  <si>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</si>
  <si>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</si>
  <si>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</si>
  <si>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</si>
  <si>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</si>
  <si>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</si>
  <si>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</si>
  <si>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</si>
  <si>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</si>
  <si>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</si>
  <si>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</si>
  <si>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</si>
  <si>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</si>
  <si>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</si>
  <si>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</si>
  <si>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</si>
  <si>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</si>
  <si>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</si>
  <si>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</si>
  <si>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</si>
  <si>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</si>
  <si>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</si>
  <si>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</si>
  <si>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</si>
  <si>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</si>
  <si>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</si>
  <si>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</si>
  <si>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</si>
  <si>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</si>
  <si>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</si>
  <si>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</si>
  <si>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</si>
  <si>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</si>
  <si>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</si>
  <si>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</si>
  <si>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</si>
  <si>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</si>
  <si>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</si>
  <si>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</si>
  <si>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</si>
  <si>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</si>
  <si>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</si>
  <si>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</si>
  <si>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</si>
  <si>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</si>
  <si>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</si>
  <si>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</si>
  <si>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</si>
  <si>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</si>
  <si>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</si>
  <si>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</si>
  <si>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</si>
  <si>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</si>
  <si>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</si>
  <si>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</si>
  <si>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</si>
  <si>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</si>
  <si>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</si>
  <si>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</si>
  <si>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</si>
  <si>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</si>
  <si>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</si>
  <si>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</si>
  <si>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</si>
  <si>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</si>
  <si>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</si>
  <si>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</si>
  <si>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</si>
  <si>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</si>
  <si>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</si>
  <si>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</si>
  <si>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</si>
  <si>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</si>
  <si>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</si>
  <si>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</si>
  <si>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</si>
  <si>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</si>
  <si>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</si>
  <si>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</si>
  <si>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</si>
  <si>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</si>
  <si>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</si>
  <si>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</si>
  <si>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</si>
  <si>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</si>
  <si>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</si>
  <si>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</si>
  <si>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</si>
  <si>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</si>
  <si>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</si>
  <si>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</si>
  <si>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</si>
  <si>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</si>
  <si>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</si>
  <si>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</si>
  <si>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</si>
  <si>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</si>
  <si>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</si>
  <si>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</si>
  <si>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</si>
  <si>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</si>
  <si>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</si>
  <si>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</si>
  <si>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</si>
  <si>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</si>
  <si>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</si>
  <si>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</si>
  <si>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</si>
  <si>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</si>
  <si>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</si>
  <si>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</si>
  <si>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</si>
  <si>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</si>
  <si>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</si>
  <si>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</si>
  <si>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</si>
  <si>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</si>
  <si>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</si>
  <si>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</si>
  <si>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</si>
  <si>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</si>
  <si>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</si>
  <si>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</si>
  <si>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</si>
  <si>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</si>
  <si>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</si>
  <si>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</si>
  <si>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</si>
  <si>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</si>
  <si>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</si>
  <si>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</si>
  <si>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</si>
  <si>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</si>
  <si>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</si>
  <si>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</si>
  <si>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</si>
  <si>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</si>
  <si>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</si>
  <si>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</si>
  <si>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</si>
  <si>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</si>
  <si>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</si>
  <si>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</si>
  <si>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</si>
  <si>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</si>
  <si>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</si>
  <si>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</si>
  <si>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</si>
  <si>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</si>
  <si>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</si>
  <si>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</si>
  <si>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</si>
  <si>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</si>
  <si>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</si>
  <si>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</si>
  <si>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</si>
  <si>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</si>
  <si>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</si>
  <si>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</si>
  <si>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</si>
  <si>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</si>
  <si>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</si>
  <si>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</si>
  <si>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</si>
  <si>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</si>
  <si>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</si>
  <si>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</si>
  <si>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</si>
  <si>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</si>
  <si>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</si>
  <si>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</si>
  <si>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</si>
  <si>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</si>
  <si>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</si>
  <si>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</si>
  <si>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</si>
  <si>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</si>
  <si>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</si>
  <si>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</si>
  <si>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</si>
  <si>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</si>
  <si>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</si>
  <si>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</si>
  <si>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</si>
  <si>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</si>
  <si>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</si>
  <si>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</si>
  <si>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</si>
  <si>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</si>
  <si>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</si>
  <si>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</si>
  <si>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</si>
  <si>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</si>
  <si>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</si>
  <si>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</si>
  <si>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</si>
  <si>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</si>
  <si>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</si>
  <si>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</si>
  <si>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</si>
  <si>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</si>
  <si>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</si>
  <si>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</si>
  <si>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</si>
  <si>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</si>
  <si>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</si>
  <si>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</si>
  <si>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</si>
  <si>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</si>
  <si>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</si>
  <si>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</si>
  <si>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</si>
  <si>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</si>
  <si>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</si>
  <si>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</si>
  <si>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</si>
  <si>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</si>
  <si>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</si>
  <si>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</si>
  <si>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</si>
  <si>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</si>
  <si>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</si>
  <si>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</si>
  <si>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</si>
  <si>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</si>
  <si>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</si>
  <si>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</si>
  <si>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</si>
  <si>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</si>
  <si>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</si>
  <si>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</si>
  <si>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</si>
  <si>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</si>
  <si>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</si>
  <si>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</si>
  <si>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</si>
  <si>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</si>
  <si>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</si>
  <si>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</si>
  <si>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</si>
  <si>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</si>
  <si>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</si>
  <si>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</si>
  <si>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</si>
  <si>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</si>
  <si>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</si>
  <si>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</si>
  <si>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</si>
  <si>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</si>
  <si>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</si>
  <si>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</si>
  <si>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</si>
  <si>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</si>
  <si>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</si>
  <si>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</si>
  <si>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</si>
  <si>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</si>
  <si>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</si>
  <si>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</si>
  <si>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</si>
  <si>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</si>
  <si>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</si>
  <si>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</si>
  <si>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</si>
  <si>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</si>
  <si>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</si>
  <si>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</si>
  <si>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</si>
  <si>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</si>
  <si>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</si>
  <si>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</si>
  <si>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</si>
  <si>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</si>
  <si>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</si>
  <si>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</si>
  <si>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</si>
  <si>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</si>
  <si>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</si>
  <si>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</si>
  <si>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</si>
  <si>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</si>
  <si>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</si>
  <si>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</si>
  <si>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</si>
  <si>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</si>
  <si>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</si>
  <si>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</si>
  <si>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</si>
  <si>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</si>
  <si>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</si>
  <si>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</si>
  <si>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</si>
  <si>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</si>
  <si>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</si>
  <si>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</si>
  <si>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</si>
  <si>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</si>
  <si>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</si>
  <si>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</si>
  <si>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</si>
  <si>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</si>
  <si>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</si>
  <si>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</si>
  <si>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</si>
  <si>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</si>
  <si>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</si>
  <si>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</si>
  <si>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</si>
  <si>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</si>
  <si>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</si>
  <si>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</si>
  <si>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</si>
  <si>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</si>
  <si>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</si>
  <si>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</si>
  <si>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</si>
  <si>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</si>
  <si>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</si>
  <si>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</si>
  <si>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</si>
  <si>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</si>
  <si>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</si>
  <si>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</si>
  <si>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</si>
  <si>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</si>
  <si>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</si>
  <si>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</si>
  <si>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</si>
  <si>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</si>
  <si>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</si>
  <si>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</si>
  <si>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</si>
  <si>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</si>
  <si>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</si>
  <si>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</si>
  <si>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</si>
  <si>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</si>
  <si>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</si>
  <si>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</si>
  <si>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</si>
  <si>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</si>
  <si>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</si>
  <si>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</si>
  <si>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</si>
  <si>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</si>
  <si>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</si>
  <si>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</si>
  <si>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</si>
  <si>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</si>
  <si>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</si>
  <si>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</si>
  <si>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</si>
  <si>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</si>
  <si>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</si>
  <si>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</si>
  <si>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</si>
  <si>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</si>
  <si>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</si>
  <si>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</si>
  <si>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</si>
  <si>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</si>
  <si>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</si>
  <si>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</si>
  <si>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</si>
  <si>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</si>
  <si>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</si>
  <si>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</si>
  <si>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</si>
  <si>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</si>
  <si>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</si>
  <si>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</si>
  <si>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</si>
  <si>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</si>
  <si>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</si>
  <si>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</si>
  <si>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</si>
  <si>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</si>
  <si>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</si>
  <si>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</si>
  <si>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</si>
  <si>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</si>
  <si>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</si>
  <si>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</si>
  <si>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</si>
  <si>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</si>
  <si>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</si>
  <si>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</si>
  <si>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</si>
  <si>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</si>
  <si>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</si>
  <si>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</si>
  <si>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</si>
  <si>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</si>
  <si>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</si>
  <si>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</si>
  <si>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</si>
  <si>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</si>
  <si>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</si>
  <si>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</si>
  <si>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</si>
  <si>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</si>
  <si>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</si>
  <si>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</si>
  <si>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</si>
  <si>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</si>
  <si>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</si>
  <si>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</si>
  <si>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</si>
  <si>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</si>
  <si>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</si>
  <si>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</si>
  <si>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</si>
  <si>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</si>
  <si>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</si>
  <si>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</si>
  <si>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</si>
  <si>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</si>
  <si>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</si>
  <si>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</si>
  <si>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</si>
  <si>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</si>
  <si>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</si>
  <si>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</si>
  <si>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</si>
  <si>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</si>
  <si>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</si>
  <si>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</si>
  <si>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</si>
  <si>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</si>
  <si>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</si>
  <si>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</si>
  <si>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Vilima Korajca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</si>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</sst>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1119418.47</v>
      </c>
      <c r="D2" s="7">
        <f>'PR-RAS'!E6</f>
        <v>1249160.73</v>
      </c>
      <c r="E2" s="7">
        <v>0</v>
      </c>
      <c r="F2" s="7">
        <v>0</v>
      </c>
      <c r="G2" s="8">
        <f t="shared" ref="G2:G274" si="0">(B2/1000)*(C2*1+D2*2)</f>
        <v>3617.7399299999997</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1024553.66</v>
      </c>
      <c r="D45" s="2">
        <f>'PR-RAS'!E49</f>
        <v>1152919.8900000001</v>
      </c>
      <c r="E45" s="2">
        <v>0</v>
      </c>
      <c r="F45" s="2">
        <v>0</v>
      </c>
      <c r="G45" s="3">
        <f t="shared" si="0"/>
        <v>146537.31136000002</v>
      </c>
      <c r="H45" s="3">
        <f t="shared" si="1"/>
        <v>0.44999999983701855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1020650.18</v>
      </c>
      <c r="D64" s="2">
        <f>'PR-RAS'!E68</f>
        <v>1133006.03</v>
      </c>
      <c r="E64" s="2">
        <v>0</v>
      </c>
      <c r="F64" s="2">
        <v>0</v>
      </c>
      <c r="G64" s="3">
        <f t="shared" si="0"/>
        <v>207059.72112</v>
      </c>
      <c r="H64" s="3">
        <f t="shared" si="1"/>
        <v>0.21000000007916242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1018730.18</v>
      </c>
      <c r="D65" s="2">
        <f>'PR-RAS'!E69</f>
        <v>1108481.04</v>
      </c>
      <c r="E65" s="2">
        <v>0</v>
      </c>
      <c r="F65" s="2">
        <v>0</v>
      </c>
      <c r="G65" s="3">
        <f t="shared" si="0"/>
        <v>207084.30464000002</v>
      </c>
      <c r="H65" s="3">
        <f t="shared" si="1"/>
        <v>0.22000000008847564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1920</v>
      </c>
      <c r="D66" s="2">
        <f>'PR-RAS'!E70</f>
        <v>24524.99</v>
      </c>
      <c r="E66" s="2">
        <v>0</v>
      </c>
      <c r="F66" s="2">
        <v>0</v>
      </c>
      <c r="G66" s="3">
        <f t="shared" si="0"/>
        <v>3313.0487000000003</v>
      </c>
      <c r="H66" s="3">
        <f t="shared" si="1"/>
        <v>9.9999999983992893E-3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3903.48</v>
      </c>
      <c r="D73" s="2">
        <f>'PR-RAS'!E77</f>
        <v>19913.86</v>
      </c>
      <c r="E73" s="2">
        <v>0</v>
      </c>
      <c r="F73" s="2">
        <v>0</v>
      </c>
      <c r="G73" s="3">
        <f t="shared" si="0"/>
        <v>3148.6464000000001</v>
      </c>
      <c r="H73" s="3">
        <f t="shared" si="1"/>
        <v>0.61999999999943611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3903.48</v>
      </c>
      <c r="D76" s="2">
        <f>'PR-RAS'!E80</f>
        <v>19913.86</v>
      </c>
      <c r="E76" s="2">
        <v>0</v>
      </c>
      <c r="F76" s="2">
        <v>0</v>
      </c>
      <c r="G76" s="3">
        <f t="shared" si="0"/>
        <v>3279.84</v>
      </c>
      <c r="H76" s="3">
        <f t="shared" si="1"/>
        <v>0.61999999999943611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10555.39</v>
      </c>
      <c r="D102" s="2">
        <f>'PR-RAS'!E106</f>
        <v>8547.4</v>
      </c>
      <c r="E102" s="2">
        <v>0</v>
      </c>
      <c r="F102" s="2">
        <v>0</v>
      </c>
      <c r="G102" s="3">
        <f t="shared" si="0"/>
        <v>2792.6691900000001</v>
      </c>
      <c r="H102" s="3">
        <f t="shared" si="1"/>
        <v>0.78999999999905413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10555.39</v>
      </c>
      <c r="D108" s="2">
        <f>'PR-RAS'!E112</f>
        <v>8547.4</v>
      </c>
      <c r="E108" s="2">
        <v>0</v>
      </c>
      <c r="F108" s="2">
        <v>0</v>
      </c>
      <c r="G108" s="3">
        <f t="shared" si="0"/>
        <v>2958.57033</v>
      </c>
      <c r="H108" s="3">
        <f t="shared" si="1"/>
        <v>0.78999999999905413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10555.39</v>
      </c>
      <c r="D113" s="2">
        <f>'PR-RAS'!E117</f>
        <v>8547.4</v>
      </c>
      <c r="E113" s="2">
        <v>0</v>
      </c>
      <c r="F113" s="2">
        <v>0</v>
      </c>
      <c r="G113" s="3">
        <f t="shared" si="0"/>
        <v>3096.8212800000001</v>
      </c>
      <c r="H113" s="3">
        <f t="shared" si="1"/>
        <v>0.78999999999905413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4023.72</v>
      </c>
      <c r="D121" s="2">
        <f>'PR-RAS'!E125</f>
        <v>4154.6399999999994</v>
      </c>
      <c r="E121" s="2">
        <v>0</v>
      </c>
      <c r="F121" s="2">
        <v>0</v>
      </c>
      <c r="G121" s="3">
        <f t="shared" si="0"/>
        <v>1479.9599999999998</v>
      </c>
      <c r="H121" s="3">
        <f t="shared" si="1"/>
        <v>0.64000000000078217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3870.14</v>
      </c>
      <c r="D122" s="2">
        <f>'PR-RAS'!E126</f>
        <v>3646.14</v>
      </c>
      <c r="E122" s="2">
        <v>0</v>
      </c>
      <c r="F122" s="2">
        <v>0</v>
      </c>
      <c r="G122" s="3">
        <f t="shared" si="0"/>
        <v>1350.65282</v>
      </c>
      <c r="H122" s="3">
        <f t="shared" si="1"/>
        <v>0.27999999999974534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3870.14</v>
      </c>
      <c r="D124" s="2">
        <f>'PR-RAS'!E128</f>
        <v>3646.14</v>
      </c>
      <c r="E124" s="2">
        <v>0</v>
      </c>
      <c r="F124" s="2">
        <v>0</v>
      </c>
      <c r="G124" s="3">
        <f t="shared" si="0"/>
        <v>1372.97766</v>
      </c>
      <c r="H124" s="3">
        <f t="shared" si="1"/>
        <v>0.27999999999974534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153.58000000000001</v>
      </c>
      <c r="D125" s="2">
        <f>'PR-RAS'!E129</f>
        <v>508.5</v>
      </c>
      <c r="E125" s="2">
        <v>0</v>
      </c>
      <c r="F125" s="2">
        <v>0</v>
      </c>
      <c r="G125" s="3">
        <f t="shared" si="0"/>
        <v>145.15191999999999</v>
      </c>
      <c r="H125" s="3">
        <f t="shared" si="1"/>
        <v>0.91999999999998749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153.58000000000001</v>
      </c>
      <c r="D126" s="2">
        <f>'PR-RAS'!E130</f>
        <v>508.5</v>
      </c>
      <c r="E126" s="2">
        <v>0</v>
      </c>
      <c r="F126" s="2">
        <v>0</v>
      </c>
      <c r="G126" s="3">
        <f t="shared" si="0"/>
        <v>146.32249999999999</v>
      </c>
      <c r="H126" s="3">
        <f t="shared" si="1"/>
        <v>0.91999999999998749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80135.7</v>
      </c>
      <c r="D130" s="2">
        <f>'PR-RAS'!E134</f>
        <v>83438.8</v>
      </c>
      <c r="E130" s="2">
        <v>0</v>
      </c>
      <c r="F130" s="2">
        <v>0</v>
      </c>
      <c r="G130" s="3">
        <f t="shared" si="0"/>
        <v>31864.715700000001</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80135.7</v>
      </c>
      <c r="D131" s="2">
        <f>'PR-RAS'!E135</f>
        <v>83438.8</v>
      </c>
      <c r="E131" s="2">
        <v>0</v>
      </c>
      <c r="F131" s="2">
        <v>0</v>
      </c>
      <c r="G131" s="3">
        <f t="shared" si="0"/>
        <v>32111.728999999999</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80135.7</v>
      </c>
      <c r="D132" s="2">
        <f>'PR-RAS'!E136</f>
        <v>83438.8</v>
      </c>
      <c r="E132" s="2">
        <v>0</v>
      </c>
      <c r="F132" s="2">
        <v>0</v>
      </c>
      <c r="G132" s="3">
        <f t="shared" si="0"/>
        <v>32358.742299999998</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v>
      </c>
      <c r="D136" s="2">
        <f>'PR-RAS'!E140</f>
        <v>100</v>
      </c>
      <c r="E136" s="2">
        <v>0</v>
      </c>
      <c r="F136" s="2">
        <v>0</v>
      </c>
      <c r="G136" s="3">
        <f t="shared" si="0"/>
        <v>47.25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v>
      </c>
      <c r="D147" s="2">
        <f>'PR-RAS'!E151</f>
        <v>100</v>
      </c>
      <c r="E147" s="2">
        <v>0</v>
      </c>
      <c r="F147" s="2">
        <v>0</v>
      </c>
      <c r="G147" s="3">
        <f t="shared" si="0"/>
        <v>51.099999999999994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1101275.2000000002</v>
      </c>
      <c r="D148" s="2">
        <f>'PR-RAS'!E152</f>
        <v>1294136.18</v>
      </c>
      <c r="E148" s="2">
        <v>0</v>
      </c>
      <c r="F148" s="2">
        <v>0</v>
      </c>
      <c r="G148" s="3">
        <f t="shared" si="0"/>
        <v>542363.49132000003</v>
      </c>
      <c r="H148" s="3">
        <f t="shared" si="1"/>
        <v>0.38000000012107193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952764.7300000001</v>
      </c>
      <c r="D149" s="2">
        <f>'PR-RAS'!E153</f>
        <v>1136588.4700000002</v>
      </c>
      <c r="E149" s="2">
        <v>0</v>
      </c>
      <c r="F149" s="2">
        <v>0</v>
      </c>
      <c r="G149" s="3">
        <f t="shared" si="0"/>
        <v>477439.36716000002</v>
      </c>
      <c r="H149" s="3">
        <f t="shared" si="1"/>
        <v>0.7400000001071021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785215.00000000012</v>
      </c>
      <c r="D150" s="2">
        <f>'PR-RAS'!E154</f>
        <v>941668.95000000007</v>
      </c>
      <c r="E150" s="2">
        <v>0</v>
      </c>
      <c r="F150" s="2">
        <v>0</v>
      </c>
      <c r="G150" s="3">
        <f t="shared" si="0"/>
        <v>397614.38210000005</v>
      </c>
      <c r="H150" s="3">
        <f t="shared" si="1"/>
        <v>5.0000000046566129E-2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759226.52</v>
      </c>
      <c r="D151" s="2">
        <f>'PR-RAS'!E155</f>
        <v>904470.67</v>
      </c>
      <c r="E151" s="2">
        <v>0</v>
      </c>
      <c r="F151" s="2">
        <v>0</v>
      </c>
      <c r="G151" s="3">
        <f t="shared" si="0"/>
        <v>385225.17900000006</v>
      </c>
      <c r="H151" s="3">
        <f t="shared" si="1"/>
        <v>0.80999999993946403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14152.05</v>
      </c>
      <c r="D153" s="2">
        <f>'PR-RAS'!E157</f>
        <v>24191.41</v>
      </c>
      <c r="E153" s="2">
        <v>0</v>
      </c>
      <c r="F153" s="2">
        <v>0</v>
      </c>
      <c r="G153" s="3">
        <f t="shared" si="0"/>
        <v>9505.3002399999987</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11836.43</v>
      </c>
      <c r="D154" s="2">
        <f>'PR-RAS'!E158</f>
        <v>13006.87</v>
      </c>
      <c r="E154" s="2">
        <v>0</v>
      </c>
      <c r="F154" s="2">
        <v>0</v>
      </c>
      <c r="G154" s="3">
        <f t="shared" si="0"/>
        <v>5791.0760099999998</v>
      </c>
      <c r="H154" s="3">
        <f t="shared" si="1"/>
        <v>0.55999999999949068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37888.74</v>
      </c>
      <c r="D155" s="2">
        <f>'PR-RAS'!E159</f>
        <v>39833.26</v>
      </c>
      <c r="E155" s="2">
        <v>0</v>
      </c>
      <c r="F155" s="2">
        <v>0</v>
      </c>
      <c r="G155" s="3">
        <f t="shared" si="0"/>
        <v>18103.510040000001</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129660.99</v>
      </c>
      <c r="D156" s="2">
        <f>'PR-RAS'!E160</f>
        <v>155086.26</v>
      </c>
      <c r="E156" s="2">
        <v>0</v>
      </c>
      <c r="F156" s="2">
        <v>0</v>
      </c>
      <c r="G156" s="3">
        <f t="shared" si="0"/>
        <v>68174.194050000006</v>
      </c>
      <c r="H156" s="3">
        <f t="shared" si="1"/>
        <v>0.27000000000407454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129660.99</v>
      </c>
      <c r="D158" s="2">
        <f>'PR-RAS'!E162</f>
        <v>155086.26</v>
      </c>
      <c r="E158" s="2">
        <v>0</v>
      </c>
      <c r="F158" s="2">
        <v>0</v>
      </c>
      <c r="G158" s="3">
        <f t="shared" si="0"/>
        <v>69053.861069999999</v>
      </c>
      <c r="H158" s="3">
        <f t="shared" si="1"/>
        <v>0.27000000000407454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131498.97</v>
      </c>
      <c r="D160" s="2">
        <f>'PR-RAS'!E164</f>
        <v>138407.15</v>
      </c>
      <c r="E160" s="2">
        <v>0</v>
      </c>
      <c r="F160" s="2">
        <v>0</v>
      </c>
      <c r="G160" s="3">
        <f t="shared" si="0"/>
        <v>64921.809930000003</v>
      </c>
      <c r="H160" s="3">
        <f t="shared" si="1"/>
        <v>0.17999999999301508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29465.61</v>
      </c>
      <c r="D161" s="2">
        <f>'PR-RAS'!E165</f>
        <v>31262.959999999999</v>
      </c>
      <c r="E161" s="2">
        <v>0</v>
      </c>
      <c r="F161" s="2">
        <v>0</v>
      </c>
      <c r="G161" s="3">
        <f t="shared" si="0"/>
        <v>14718.6448</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6483.25</v>
      </c>
      <c r="D162" s="2">
        <f>'PR-RAS'!E166</f>
        <v>5793.79</v>
      </c>
      <c r="E162" s="2">
        <v>0</v>
      </c>
      <c r="F162" s="2">
        <v>0</v>
      </c>
      <c r="G162" s="3">
        <f t="shared" si="0"/>
        <v>2909.4036300000002</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20827.86</v>
      </c>
      <c r="D163" s="2">
        <f>'PR-RAS'!E167</f>
        <v>23334.17</v>
      </c>
      <c r="E163" s="2">
        <v>0</v>
      </c>
      <c r="F163" s="2">
        <v>0</v>
      </c>
      <c r="G163" s="3">
        <f t="shared" si="0"/>
        <v>10934.384399999999</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280</v>
      </c>
      <c r="D164" s="2">
        <f>'PR-RAS'!E168</f>
        <v>210</v>
      </c>
      <c r="E164" s="2">
        <v>0</v>
      </c>
      <c r="F164" s="2">
        <v>0</v>
      </c>
      <c r="G164" s="3">
        <f t="shared" si="0"/>
        <v>114.10000000000001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1874.5</v>
      </c>
      <c r="D165" s="2">
        <f>'PR-RAS'!E169</f>
        <v>1925</v>
      </c>
      <c r="E165" s="2">
        <v>0</v>
      </c>
      <c r="F165" s="2">
        <v>0</v>
      </c>
      <c r="G165" s="3">
        <f t="shared" si="0"/>
        <v>938.81799999999998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68900.66</v>
      </c>
      <c r="D166" s="2">
        <f>'PR-RAS'!E170</f>
        <v>75310.069999999992</v>
      </c>
      <c r="E166" s="2">
        <v>0</v>
      </c>
      <c r="F166" s="2">
        <v>0</v>
      </c>
      <c r="G166" s="3">
        <f t="shared" si="0"/>
        <v>36220.932000000001</v>
      </c>
      <c r="H166" s="3">
        <f t="shared" si="1"/>
        <v>0.40999999998894054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8233.73</v>
      </c>
      <c r="D167" s="2">
        <f>'PR-RAS'!E171</f>
        <v>5753.25</v>
      </c>
      <c r="E167" s="2">
        <v>0</v>
      </c>
      <c r="F167" s="2">
        <v>0</v>
      </c>
      <c r="G167" s="3">
        <f t="shared" si="0"/>
        <v>3276.8781800000002</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35724.32</v>
      </c>
      <c r="D168" s="2">
        <f>'PR-RAS'!E172</f>
        <v>40581.25</v>
      </c>
      <c r="E168" s="2">
        <v>0</v>
      </c>
      <c r="F168" s="2">
        <v>0</v>
      </c>
      <c r="G168" s="3">
        <f t="shared" si="0"/>
        <v>19520.098940000003</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20106.91</v>
      </c>
      <c r="D169" s="2">
        <f>'PR-RAS'!E173</f>
        <v>26024.92</v>
      </c>
      <c r="E169" s="2">
        <v>0</v>
      </c>
      <c r="F169" s="2">
        <v>0</v>
      </c>
      <c r="G169" s="3">
        <f t="shared" si="0"/>
        <v>12122.334000000001</v>
      </c>
      <c r="H169" s="3">
        <f t="shared" si="1"/>
        <v>0.17000000000189175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2903.95</v>
      </c>
      <c r="D170" s="2">
        <f>'PR-RAS'!E174</f>
        <v>1549.04</v>
      </c>
      <c r="E170" s="2">
        <v>0</v>
      </c>
      <c r="F170" s="2">
        <v>0</v>
      </c>
      <c r="G170" s="3">
        <f t="shared" si="0"/>
        <v>1014.34307</v>
      </c>
      <c r="H170" s="3">
        <f t="shared" si="1"/>
        <v>9.0000000000145519E-2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1931.75</v>
      </c>
      <c r="D171" s="2">
        <f>'PR-RAS'!E175</f>
        <v>1101.2</v>
      </c>
      <c r="E171" s="2">
        <v>0</v>
      </c>
      <c r="F171" s="2">
        <v>0</v>
      </c>
      <c r="G171" s="3">
        <f t="shared" si="0"/>
        <v>702.80549999999994</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300.41000000000003</v>
      </c>
      <c r="E173" s="2">
        <v>0</v>
      </c>
      <c r="F173" s="2">
        <v>0</v>
      </c>
      <c r="G173" s="3">
        <f t="shared" si="0"/>
        <v>103.34104000000001</v>
      </c>
      <c r="H173" s="3">
        <f t="shared" si="1"/>
        <v>0.41000000000002501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29043.690000000002</v>
      </c>
      <c r="D174" s="2">
        <f>'PR-RAS'!E178</f>
        <v>29251.119999999999</v>
      </c>
      <c r="E174" s="2">
        <v>0</v>
      </c>
      <c r="F174" s="2">
        <v>0</v>
      </c>
      <c r="G174" s="3">
        <f t="shared" si="0"/>
        <v>15145.445889999997</v>
      </c>
      <c r="H174" s="3">
        <f t="shared" si="1"/>
        <v>0.42999999999665306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1318.79</v>
      </c>
      <c r="D175" s="2">
        <f>'PR-RAS'!E179</f>
        <v>1314.27</v>
      </c>
      <c r="E175" s="2">
        <v>0</v>
      </c>
      <c r="F175" s="2">
        <v>0</v>
      </c>
      <c r="G175" s="3">
        <f t="shared" si="0"/>
        <v>686.83541999999989</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12689.2</v>
      </c>
      <c r="D176" s="2">
        <f>'PR-RAS'!E180</f>
        <v>13603.76</v>
      </c>
      <c r="E176" s="2">
        <v>0</v>
      </c>
      <c r="F176" s="2">
        <v>0</v>
      </c>
      <c r="G176" s="3">
        <f t="shared" si="0"/>
        <v>6981.9259999999995</v>
      </c>
      <c r="H176" s="3">
        <f t="shared" si="1"/>
        <v>0.44000000000050932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6141.4</v>
      </c>
      <c r="D178" s="2">
        <f>'PR-RAS'!E182</f>
        <v>7620.08</v>
      </c>
      <c r="E178" s="2">
        <v>0</v>
      </c>
      <c r="F178" s="2">
        <v>0</v>
      </c>
      <c r="G178" s="3">
        <f t="shared" si="0"/>
        <v>3784.5361199999993</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2825.02</v>
      </c>
      <c r="D180" s="2">
        <f>'PR-RAS'!E184</f>
        <v>2634.63</v>
      </c>
      <c r="E180" s="2">
        <v>0</v>
      </c>
      <c r="F180" s="2">
        <v>0</v>
      </c>
      <c r="G180" s="3">
        <f t="shared" si="0"/>
        <v>1448.8761200000001</v>
      </c>
      <c r="H180" s="3">
        <f t="shared" si="1"/>
        <v>0.38999999999987267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915</v>
      </c>
      <c r="D181" s="2">
        <f>'PR-RAS'!E185</f>
        <v>198.09</v>
      </c>
      <c r="E181" s="2">
        <v>0</v>
      </c>
      <c r="F181" s="2">
        <v>0</v>
      </c>
      <c r="G181" s="3">
        <f t="shared" si="0"/>
        <v>236.01240000000001</v>
      </c>
      <c r="H181" s="3">
        <f t="shared" si="1"/>
        <v>9.0000000000003411E-2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2413.36</v>
      </c>
      <c r="D182" s="2">
        <f>'PR-RAS'!E186</f>
        <v>2432.19</v>
      </c>
      <c r="E182" s="2">
        <v>0</v>
      </c>
      <c r="F182" s="2">
        <v>0</v>
      </c>
      <c r="G182" s="3">
        <f t="shared" si="0"/>
        <v>1317.2709399999999</v>
      </c>
      <c r="H182" s="3">
        <f t="shared" si="1"/>
        <v>0.5500000000001819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2740.92</v>
      </c>
      <c r="D183" s="2">
        <f>'PR-RAS'!E187</f>
        <v>1448.1</v>
      </c>
      <c r="E183" s="2">
        <v>0</v>
      </c>
      <c r="F183" s="2">
        <v>0</v>
      </c>
      <c r="G183" s="3">
        <f t="shared" si="0"/>
        <v>1025.9558399999999</v>
      </c>
      <c r="H183" s="3">
        <f t="shared" si="1"/>
        <v>0.17999999999983629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506.9</v>
      </c>
      <c r="D184" s="2">
        <f>'PR-RAS'!E188</f>
        <v>408.69</v>
      </c>
      <c r="E184" s="2">
        <v>0</v>
      </c>
      <c r="F184" s="2">
        <v>0</v>
      </c>
      <c r="G184" s="3">
        <f t="shared" si="0"/>
        <v>242.34323999999998</v>
      </c>
      <c r="H184" s="3">
        <f t="shared" si="1"/>
        <v>0.41000000000002501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3582.1099999999997</v>
      </c>
      <c r="D190" s="2">
        <f>'PR-RAS'!E194</f>
        <v>2174.31</v>
      </c>
      <c r="E190" s="2">
        <v>0</v>
      </c>
      <c r="F190" s="2">
        <v>0</v>
      </c>
      <c r="G190" s="3">
        <f t="shared" si="0"/>
        <v>1498.90797</v>
      </c>
      <c r="H190" s="3">
        <f t="shared" si="1"/>
        <v>0.41999999999961801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2016.39</v>
      </c>
      <c r="D193" s="2">
        <f>'PR-RAS'!E197</f>
        <v>1689.66</v>
      </c>
      <c r="E193" s="2">
        <v>0</v>
      </c>
      <c r="F193" s="2">
        <v>0</v>
      </c>
      <c r="G193" s="3">
        <f t="shared" si="0"/>
        <v>1035.97632</v>
      </c>
      <c r="H193" s="3">
        <f t="shared" si="1"/>
        <v>0.73000000000001819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221.54</v>
      </c>
      <c r="E194" s="2">
        <v>0</v>
      </c>
      <c r="F194" s="2">
        <v>0</v>
      </c>
      <c r="G194" s="3">
        <f t="shared" si="0"/>
        <v>116.99081</v>
      </c>
      <c r="H194" s="3">
        <f t="shared" si="1"/>
        <v>0.55000000000001137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166.58</v>
      </c>
      <c r="D195" s="2">
        <f>'PR-RAS'!E199</f>
        <v>0</v>
      </c>
      <c r="E195" s="2">
        <v>0</v>
      </c>
      <c r="F195" s="2">
        <v>0</v>
      </c>
      <c r="G195" s="3">
        <f t="shared" si="0"/>
        <v>32.316520000000004</v>
      </c>
      <c r="H195" s="3">
        <f t="shared" si="1"/>
        <v>0.41999999999998749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1236.05</v>
      </c>
      <c r="D197" s="2">
        <f>'PR-RAS'!E201</f>
        <v>263.11</v>
      </c>
      <c r="E197" s="2">
        <v>0</v>
      </c>
      <c r="F197" s="2">
        <v>0</v>
      </c>
      <c r="G197" s="3">
        <f t="shared" si="0"/>
        <v>345.40492</v>
      </c>
      <c r="H197" s="3">
        <f t="shared" si="1"/>
        <v>0.15999999999996817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8.51</v>
      </c>
      <c r="D198" s="2">
        <f>'PR-RAS'!E202</f>
        <v>0</v>
      </c>
      <c r="E198" s="2">
        <v>0</v>
      </c>
      <c r="F198" s="2">
        <v>0</v>
      </c>
      <c r="G198" s="3">
        <f t="shared" si="0"/>
        <v>1.6764700000000001</v>
      </c>
      <c r="H198" s="3">
        <f t="shared" si="1"/>
        <v>0.49000000000000021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8.51</v>
      </c>
      <c r="D212" s="2">
        <f>'PR-RAS'!E216</f>
        <v>0</v>
      </c>
      <c r="E212" s="2">
        <v>0</v>
      </c>
      <c r="F212" s="2">
        <v>0</v>
      </c>
      <c r="G212" s="3">
        <f t="shared" si="0"/>
        <v>1.7956099999999999</v>
      </c>
      <c r="H212" s="3">
        <f t="shared" si="1"/>
        <v>0.49000000000000021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8.51</v>
      </c>
      <c r="D213" s="2">
        <f>'PR-RAS'!E217</f>
        <v>0</v>
      </c>
      <c r="E213" s="2">
        <v>0</v>
      </c>
      <c r="F213" s="2">
        <v>0</v>
      </c>
      <c r="G213" s="3">
        <f t="shared" si="0"/>
        <v>1.8041199999999999</v>
      </c>
      <c r="H213" s="3">
        <f t="shared" si="1"/>
        <v>0.49000000000000021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16664.7</v>
      </c>
      <c r="D258" s="2">
        <f>'PR-RAS'!E262</f>
        <v>16478.89</v>
      </c>
      <c r="E258" s="2">
        <v>0</v>
      </c>
      <c r="F258" s="2">
        <v>0</v>
      </c>
      <c r="G258" s="3">
        <f t="shared" si="0"/>
        <v>12752.977359999999</v>
      </c>
      <c r="H258" s="3">
        <f t="shared" si="1"/>
        <v>0.40999999999985448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16664.7</v>
      </c>
      <c r="D265" s="2">
        <f>'PR-RAS'!E269</f>
        <v>16478.89</v>
      </c>
      <c r="E265" s="2">
        <v>0</v>
      </c>
      <c r="F265" s="2">
        <v>0</v>
      </c>
      <c r="G265" s="3">
        <f t="shared" si="0"/>
        <v>13100.334719999999</v>
      </c>
      <c r="H265" s="3">
        <f t="shared" si="1"/>
        <v>0.40999999999985448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16664.7</v>
      </c>
      <c r="D267" s="2">
        <f>'PR-RAS'!E271</f>
        <v>16478.89</v>
      </c>
      <c r="E267" s="2">
        <v>0</v>
      </c>
      <c r="F267" s="2">
        <v>0</v>
      </c>
      <c r="G267" s="3">
        <f t="shared" si="0"/>
        <v>13199.579679999999</v>
      </c>
      <c r="H267" s="3">
        <f t="shared" si="1"/>
        <v>0.40999999999985448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338.29</v>
      </c>
      <c r="D269" s="2">
        <f>'PR-RAS'!E273</f>
        <v>2661.67</v>
      </c>
      <c r="E269" s="2">
        <v>0</v>
      </c>
      <c r="F269" s="2">
        <v>0</v>
      </c>
      <c r="G269" s="3">
        <f t="shared" si="0"/>
        <v>1517.3168400000002</v>
      </c>
      <c r="H269" s="3">
        <f t="shared" si="1"/>
        <v>0.6199999999999477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338.29</v>
      </c>
      <c r="D270" s="2">
        <f>'PR-RAS'!E274</f>
        <v>386.67</v>
      </c>
      <c r="E270" s="2">
        <v>0</v>
      </c>
      <c r="F270" s="2">
        <v>0</v>
      </c>
      <c r="G270" s="3">
        <f t="shared" si="0"/>
        <v>299.02847000000003</v>
      </c>
      <c r="H270" s="3">
        <f t="shared" si="1"/>
        <v>0.62000000000000455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338.29</v>
      </c>
      <c r="D272" s="2">
        <f>'PR-RAS'!E276</f>
        <v>386.67</v>
      </c>
      <c r="E272" s="2">
        <v>0</v>
      </c>
      <c r="F272" s="2">
        <v>0</v>
      </c>
      <c r="G272" s="3">
        <f t="shared" si="0"/>
        <v>301.25173000000007</v>
      </c>
      <c r="H272" s="3">
        <f t="shared" si="1"/>
        <v>0.62000000000000455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2275</v>
      </c>
      <c r="E279" s="2">
        <v>0</v>
      </c>
      <c r="F279" s="2">
        <v>0</v>
      </c>
      <c r="G279" s="3">
        <f t="shared" si="12"/>
        <v>1264.9000000000001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2275</v>
      </c>
      <c r="E280" s="2">
        <v>0</v>
      </c>
      <c r="F280" s="2">
        <v>0</v>
      </c>
      <c r="G280" s="3">
        <f t="shared" si="12"/>
        <v>1269.45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1101275.2000000002</v>
      </c>
      <c r="D295" s="2">
        <f>'PR-RAS'!E299</f>
        <v>1294136.18</v>
      </c>
      <c r="E295" s="2">
        <v>0</v>
      </c>
      <c r="F295" s="2">
        <v>0</v>
      </c>
      <c r="G295" s="3">
        <f t="shared" si="12"/>
        <v>1084726.9826400001</v>
      </c>
      <c r="H295" s="3">
        <f t="shared" si="13"/>
        <v>0.38000000012107193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18143.269999999786</v>
      </c>
      <c r="D296" s="2">
        <f>'PR-RAS'!E300</f>
        <v>0</v>
      </c>
      <c r="E296" s="2">
        <v>0</v>
      </c>
      <c r="F296" s="2">
        <v>0</v>
      </c>
      <c r="G296" s="3">
        <f t="shared" si="12"/>
        <v>5352.2646499999364</v>
      </c>
      <c r="H296" s="3">
        <f t="shared" si="13"/>
        <v>0.26999999978579581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44975.449999999953</v>
      </c>
      <c r="E297" s="2">
        <v>0</v>
      </c>
      <c r="F297" s="2">
        <v>0</v>
      </c>
      <c r="G297" s="3">
        <f t="shared" si="12"/>
        <v>26625.466399999972</v>
      </c>
      <c r="H297" s="3">
        <f t="shared" si="13"/>
        <v>0.44999999995343387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17565.36</v>
      </c>
      <c r="D298" s="2">
        <f>'PR-RAS'!E302</f>
        <v>8519.14</v>
      </c>
      <c r="E298" s="2">
        <v>0</v>
      </c>
      <c r="F298" s="2">
        <v>0</v>
      </c>
      <c r="G298" s="3">
        <f t="shared" si="12"/>
        <v>10277.281079999999</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882.62</v>
      </c>
      <c r="D300" s="2">
        <f>'PR-RAS'!E304</f>
        <v>96620.93</v>
      </c>
      <c r="E300" s="2">
        <v>0</v>
      </c>
      <c r="F300" s="2">
        <v>0</v>
      </c>
      <c r="G300" s="3">
        <f t="shared" si="12"/>
        <v>58043.219519999991</v>
      </c>
      <c r="H300" s="3">
        <f t="shared" si="13"/>
        <v>0.45000000000698037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27189.489999999998</v>
      </c>
      <c r="D355" s="2">
        <f>'PR-RAS'!E360</f>
        <v>21720.5</v>
      </c>
      <c r="E355" s="2">
        <v>0</v>
      </c>
      <c r="F355" s="2">
        <v>0</v>
      </c>
      <c r="G355" s="3">
        <f t="shared" si="12"/>
        <v>25003.193459999995</v>
      </c>
      <c r="H355" s="3">
        <f t="shared" si="13"/>
        <v>0.98999999999796273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27189.489999999998</v>
      </c>
      <c r="D368" s="2">
        <f>'PR-RAS'!E373</f>
        <v>21720.5</v>
      </c>
      <c r="E368" s="2">
        <v>0</v>
      </c>
      <c r="F368" s="2">
        <v>0</v>
      </c>
      <c r="G368" s="3">
        <f t="shared" si="12"/>
        <v>25921.389829999996</v>
      </c>
      <c r="H368" s="3">
        <f t="shared" si="13"/>
        <v>0.98999999999796273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15361.26</v>
      </c>
      <c r="D374" s="2">
        <f>'PR-RAS'!E379</f>
        <v>8733.58</v>
      </c>
      <c r="E374" s="2">
        <v>0</v>
      </c>
      <c r="F374" s="2">
        <v>0</v>
      </c>
      <c r="G374" s="3">
        <f t="shared" si="12"/>
        <v>12245.00066</v>
      </c>
      <c r="H374" s="3">
        <f t="shared" si="13"/>
        <v>0.68000000000029104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8818.75</v>
      </c>
      <c r="D375" s="2">
        <f>'PR-RAS'!E380</f>
        <v>2904.88</v>
      </c>
      <c r="E375" s="2">
        <v>0</v>
      </c>
      <c r="F375" s="2">
        <v>0</v>
      </c>
      <c r="G375" s="3">
        <f t="shared" si="12"/>
        <v>5471.0627400000003</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6542.51</v>
      </c>
      <c r="D380" s="2">
        <f>'PR-RAS'!E385</f>
        <v>4852.2</v>
      </c>
      <c r="E380" s="2">
        <v>0</v>
      </c>
      <c r="F380" s="2">
        <v>0</v>
      </c>
      <c r="G380" s="3">
        <f t="shared" si="12"/>
        <v>6157.5788899999998</v>
      </c>
      <c r="H380" s="3">
        <f t="shared" si="13"/>
        <v>0.68999999999959982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976.5</v>
      </c>
      <c r="E381" s="2">
        <v>0</v>
      </c>
      <c r="F381" s="2">
        <v>0</v>
      </c>
      <c r="G381" s="3">
        <f t="shared" si="12"/>
        <v>742.14</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11828.23</v>
      </c>
      <c r="D388" s="2">
        <f>'PR-RAS'!E393</f>
        <v>12986.92</v>
      </c>
      <c r="E388" s="2">
        <v>0</v>
      </c>
      <c r="F388" s="2">
        <v>0</v>
      </c>
      <c r="G388" s="3">
        <f t="shared" si="12"/>
        <v>14629.401089999999</v>
      </c>
      <c r="H388" s="3">
        <f t="shared" si="13"/>
        <v>0.30999999999949068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11828.23</v>
      </c>
      <c r="D389" s="2">
        <f>'PR-RAS'!E394</f>
        <v>12986.92</v>
      </c>
      <c r="E389" s="2">
        <v>0</v>
      </c>
      <c r="F389" s="2">
        <v>0</v>
      </c>
      <c r="G389" s="3">
        <f t="shared" si="12"/>
        <v>14667.203160000001</v>
      </c>
      <c r="H389" s="3">
        <f t="shared" si="13"/>
        <v>0.30999999999949068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27189.489999999998</v>
      </c>
      <c r="D413" s="2">
        <f>'PR-RAS'!E418</f>
        <v>21720.5</v>
      </c>
      <c r="E413" s="2">
        <v>0</v>
      </c>
      <c r="F413" s="2">
        <v>0</v>
      </c>
      <c r="G413" s="3">
        <f t="shared" si="12"/>
        <v>29099.761879999995</v>
      </c>
      <c r="H413" s="3">
        <f t="shared" si="13"/>
        <v>0.98999999999796273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1119418.47</v>
      </c>
      <c r="D417" s="2">
        <f>'PR-RAS'!E422</f>
        <v>1249160.73</v>
      </c>
      <c r="E417" s="2">
        <v>0</v>
      </c>
      <c r="F417" s="2">
        <v>0</v>
      </c>
      <c r="G417" s="3">
        <f t="shared" si="12"/>
        <v>1504979.8108799998</v>
      </c>
      <c r="H417" s="3">
        <f t="shared" si="13"/>
        <v>0.73999999999068677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1128464.6900000002</v>
      </c>
      <c r="D418" s="2">
        <f>'PR-RAS'!E423</f>
        <v>1315856.68</v>
      </c>
      <c r="E418" s="2">
        <v>0</v>
      </c>
      <c r="F418" s="2">
        <v>0</v>
      </c>
      <c r="G418" s="3">
        <f t="shared" si="12"/>
        <v>1567994.2468499998</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9046.2200000002049</v>
      </c>
      <c r="D420" s="2">
        <f>'PR-RAS'!E425</f>
        <v>66695.949999999953</v>
      </c>
      <c r="E420" s="2">
        <v>0</v>
      </c>
      <c r="F420" s="2">
        <v>0</v>
      </c>
      <c r="G420" s="3">
        <f t="shared" si="12"/>
        <v>59681.572280000044</v>
      </c>
      <c r="H420" s="3">
        <f t="shared" si="13"/>
        <v>0.2700000002514571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17565.36</v>
      </c>
      <c r="D421" s="2">
        <f>'PR-RAS'!E426</f>
        <v>8519.14</v>
      </c>
      <c r="E421" s="2">
        <v>0</v>
      </c>
      <c r="F421" s="2">
        <v>0</v>
      </c>
      <c r="G421" s="3">
        <f t="shared" si="12"/>
        <v>14533.5288</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882.62</v>
      </c>
      <c r="D423" s="2">
        <f>'PR-RAS'!E428</f>
        <v>96620.93</v>
      </c>
      <c r="E423" s="2">
        <v>0</v>
      </c>
      <c r="F423" s="2">
        <v>0</v>
      </c>
      <c r="G423" s="3">
        <f t="shared" si="12"/>
        <v>81920.530559999985</v>
      </c>
      <c r="H423" s="3">
        <f t="shared" si="13"/>
        <v>0.45000000000698037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1119418.47</v>
      </c>
      <c r="D637" s="2">
        <f>'PR-RAS'!E643</f>
        <v>1249160.73</v>
      </c>
      <c r="E637" s="2">
        <v>0</v>
      </c>
      <c r="F637" s="2">
        <v>0</v>
      </c>
      <c r="G637" s="3">
        <f t="shared" si="14"/>
        <v>2300882.5954799997</v>
      </c>
      <c r="H637" s="3">
        <f t="shared" si="15"/>
        <v>0.73999999999068677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1128464.6900000002</v>
      </c>
      <c r="D638" s="2">
        <f>'PR-RAS'!E644</f>
        <v>1315856.68</v>
      </c>
      <c r="E638" s="2">
        <v>0</v>
      </c>
      <c r="F638" s="2">
        <v>0</v>
      </c>
      <c r="G638" s="3">
        <f t="shared" si="14"/>
        <v>2395233.4178499999</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9046.2200000002049</v>
      </c>
      <c r="D640" s="2">
        <f>'PR-RAS'!E646</f>
        <v>66695.949999999953</v>
      </c>
      <c r="E640" s="2">
        <v>0</v>
      </c>
      <c r="F640" s="2">
        <v>0</v>
      </c>
      <c r="G640" s="3">
        <f t="shared" si="14"/>
        <v>91017.958680000069</v>
      </c>
      <c r="H640" s="3">
        <f t="shared" si="15"/>
        <v>0.2700000002514571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17565.36</v>
      </c>
      <c r="D641" s="2">
        <f>'PR-RAS'!E647</f>
        <v>8519.14</v>
      </c>
      <c r="E641" s="2">
        <v>0</v>
      </c>
      <c r="F641" s="2">
        <v>0</v>
      </c>
      <c r="G641" s="3">
        <f t="shared" si="14"/>
        <v>22146.329600000001</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8519.1399999997957</v>
      </c>
      <c r="D643" s="2">
        <f>'PR-RAS'!E649</f>
        <v>0</v>
      </c>
      <c r="E643" s="2">
        <v>0</v>
      </c>
      <c r="F643" s="2">
        <v>0</v>
      </c>
      <c r="G643" s="3">
        <f t="shared" si="14"/>
        <v>5469.2878799998689</v>
      </c>
      <c r="H643" s="3">
        <f t="shared" si="15"/>
        <v>0.13999999979569111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58176.809999999954</v>
      </c>
      <c r="E644" s="2">
        <v>0</v>
      </c>
      <c r="F644" s="2">
        <v>0</v>
      </c>
      <c r="G644" s="3">
        <f t="shared" si="14"/>
        <v>74815.37765999994</v>
      </c>
      <c r="H644" s="3">
        <f t="shared" si="15"/>
        <v>0.19000000004598405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80661.399999999994</v>
      </c>
      <c r="D645" s="2">
        <f>'PR-RAS'!E651</f>
        <v>0</v>
      </c>
      <c r="E645" s="2">
        <v>0</v>
      </c>
      <c r="F645" s="2">
        <v>0</v>
      </c>
      <c r="G645" s="3">
        <f t="shared" si="14"/>
        <v>51945.941599999998</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48</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38</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970964.24</v>
      </c>
      <c r="D676" s="2">
        <f>'PR-RAS'!E683</f>
        <v>1066020.31</v>
      </c>
      <c r="E676" s="2">
        <v>0</v>
      </c>
      <c r="F676" s="2">
        <v>0</v>
      </c>
      <c r="G676" s="3">
        <f t="shared" si="14"/>
        <v>2094528.2805000003</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47765.94</v>
      </c>
      <c r="D677" s="2">
        <f>'PR-RAS'!E684</f>
        <v>42460.73</v>
      </c>
      <c r="E677" s="2">
        <v>0</v>
      </c>
      <c r="F677" s="2">
        <v>0</v>
      </c>
      <c r="G677" s="3">
        <f t="shared" si="14"/>
        <v>89696.68240000002</v>
      </c>
      <c r="H677" s="3">
        <f t="shared" si="15"/>
        <v>0.32999999999447027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420</v>
      </c>
      <c r="D678" s="2">
        <f>'PR-RAS'!E685</f>
        <v>22524.99</v>
      </c>
      <c r="E678" s="2">
        <v>0</v>
      </c>
      <c r="F678" s="2">
        <v>0</v>
      </c>
      <c r="G678" s="3">
        <f t="shared" si="14"/>
        <v>30783.176460000006</v>
      </c>
      <c r="H678" s="3">
        <f t="shared" si="15"/>
        <v>9.9999999983992893E-3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1500</v>
      </c>
      <c r="D679" s="2">
        <f>'PR-RAS'!E686</f>
        <v>2000</v>
      </c>
      <c r="E679" s="2">
        <v>0</v>
      </c>
      <c r="F679" s="2">
        <v>0</v>
      </c>
      <c r="G679" s="3">
        <f t="shared" si="14"/>
        <v>3729.0000000000005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7853.63</v>
      </c>
      <c r="D717" s="2">
        <f>'PR-RAS'!E724</f>
        <v>8425.57</v>
      </c>
      <c r="E717" s="2">
        <v>0</v>
      </c>
      <c r="F717" s="2">
        <v>0</v>
      </c>
      <c r="G717" s="3">
        <f t="shared" si="14"/>
        <v>17688.615320000001</v>
      </c>
      <c r="H717" s="3">
        <f t="shared" si="15"/>
        <v>0.8000000000001819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2701.76</v>
      </c>
      <c r="D719" s="2">
        <f>'PR-RAS'!E726</f>
        <v>121.83</v>
      </c>
      <c r="E719" s="2">
        <v>0</v>
      </c>
      <c r="F719" s="2">
        <v>0</v>
      </c>
      <c r="G719" s="3">
        <f t="shared" si="14"/>
        <v>2114.8115600000001</v>
      </c>
      <c r="H719" s="3">
        <f t="shared" si="15"/>
        <v>0.40999999999978343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20827.86</v>
      </c>
      <c r="D727" s="2">
        <f>'PR-RAS'!E734</f>
        <v>23334.17</v>
      </c>
      <c r="E727" s="2">
        <v>0</v>
      </c>
      <c r="F727" s="2">
        <v>0</v>
      </c>
      <c r="G727" s="3">
        <f t="shared" si="14"/>
        <v>49002.241199999997</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2229.7800000000002</v>
      </c>
      <c r="D729" s="2">
        <f>'PR-RAS'!E736</f>
        <v>2080</v>
      </c>
      <c r="E729" s="2">
        <v>0</v>
      </c>
      <c r="F729" s="2">
        <v>0</v>
      </c>
      <c r="G729" s="3">
        <f t="shared" si="14"/>
        <v>4651.7598400000006</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915</v>
      </c>
      <c r="D730" s="2">
        <f>'PR-RAS'!E737</f>
        <v>198.09</v>
      </c>
      <c r="E730" s="2">
        <v>0</v>
      </c>
      <c r="F730" s="2">
        <v>0</v>
      </c>
      <c r="G730" s="3">
        <f t="shared" si="14"/>
        <v>955.85022000000004</v>
      </c>
      <c r="H730" s="3">
        <f t="shared" si="15"/>
        <v>9.0000000000003411E-2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2740.92</v>
      </c>
      <c r="D733" s="2">
        <f>'PR-RAS'!E740</f>
        <v>1248.75</v>
      </c>
      <c r="E733" s="2">
        <v>0</v>
      </c>
      <c r="F733" s="2">
        <v>0</v>
      </c>
      <c r="G733" s="3">
        <f t="shared" si="14"/>
        <v>3834.5234399999999</v>
      </c>
      <c r="H733" s="3">
        <f t="shared" si="15"/>
        <v>0.32999999999992724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221.54</v>
      </c>
      <c r="E736" s="2">
        <v>0</v>
      </c>
      <c r="F736" s="2">
        <v>0</v>
      </c>
      <c r="G736" s="3">
        <f t="shared" ref="G736:G737" si="28">(B736/1000)*(C736*1+D736*2)</f>
        <v>325.66379999999998</v>
      </c>
      <c r="H736" s="3">
        <f t="shared" ref="H736:H737" si="29">ABS(C736-ROUND(C736,0))+ABS(D736-ROUND(D736,0))</f>
        <v>0.46000000000000796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16664.7</v>
      </c>
      <c r="D848" s="2">
        <f>'PR-RAS'!E855</f>
        <v>16478.89</v>
      </c>
      <c r="E848" s="2">
        <v>0</v>
      </c>
      <c r="F848" s="2">
        <v>0</v>
      </c>
      <c r="G848" s="3">
        <f t="shared" si="34"/>
        <v>42030.240559999998</v>
      </c>
      <c r="H848" s="3">
        <f t="shared" si="35"/>
        <v>0.40999999999985448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1536136.52</v>
      </c>
      <c r="D1011" s="7">
        <f>BILANCA!E6</f>
        <v>1505441.3400000005</v>
      </c>
      <c r="E1011" s="7">
        <v>0</v>
      </c>
      <c r="F1011" s="7">
        <v>0</v>
      </c>
      <c r="G1011" s="8">
        <f t="shared" ref="G1011:G1306" si="38">B1011/1000*C1011+B1011/500*D1011</f>
        <v>4547.0192000000006</v>
      </c>
      <c r="H1011" s="8">
        <f t="shared" si="35"/>
        <v>0.82000000053085387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1434919.62</v>
      </c>
      <c r="D1012" s="2">
        <f>BILANCA!E7</f>
        <v>1369106.7600000005</v>
      </c>
      <c r="E1012" s="2">
        <v>0</v>
      </c>
      <c r="F1012" s="2">
        <v>0</v>
      </c>
      <c r="G1012" s="3">
        <f t="shared" si="38"/>
        <v>8346.2662800000035</v>
      </c>
      <c r="H1012" s="3">
        <f t="shared" si="35"/>
        <v>0.61999999941326678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216897.34</v>
      </c>
      <c r="D1013" s="2">
        <f>BILANCA!E8</f>
        <v>216897.34</v>
      </c>
      <c r="E1013" s="2">
        <v>0</v>
      </c>
      <c r="F1013" s="2">
        <v>0</v>
      </c>
      <c r="G1013" s="3">
        <f t="shared" si="38"/>
        <v>1952.0760599999999</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216897.34</v>
      </c>
      <c r="D1014" s="2">
        <f>BILANCA!E9</f>
        <v>216897.34</v>
      </c>
      <c r="E1014" s="2">
        <v>0</v>
      </c>
      <c r="F1014" s="2">
        <v>0</v>
      </c>
      <c r="G1014" s="3">
        <f t="shared" si="38"/>
        <v>2602.7680800000003</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1204919.22</v>
      </c>
      <c r="D1017" s="2">
        <f>BILANCA!E12</f>
        <v>1139106.3600000003</v>
      </c>
      <c r="E1017" s="2">
        <v>0</v>
      </c>
      <c r="F1017" s="2">
        <v>0</v>
      </c>
      <c r="G1017" s="3">
        <f t="shared" si="38"/>
        <v>24381.923580000006</v>
      </c>
      <c r="H1017" s="3">
        <f t="shared" si="35"/>
        <v>0.58000000030733645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1070051.5</v>
      </c>
      <c r="D1018" s="2">
        <f>BILANCA!E13</f>
        <v>1004070.9600000002</v>
      </c>
      <c r="E1018" s="2">
        <v>0</v>
      </c>
      <c r="F1018" s="2">
        <v>0</v>
      </c>
      <c r="G1018" s="3">
        <f t="shared" si="38"/>
        <v>24625.547360000004</v>
      </c>
      <c r="H1018" s="3">
        <f t="shared" si="35"/>
        <v>0.53999999980442226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1626862.07</v>
      </c>
      <c r="D1020" s="2">
        <f>BILANCA!E15</f>
        <v>1626862.07</v>
      </c>
      <c r="E1020" s="2">
        <v>0</v>
      </c>
      <c r="F1020" s="2">
        <v>0</v>
      </c>
      <c r="G1020" s="3">
        <f t="shared" si="38"/>
        <v>48805.862100000006</v>
      </c>
      <c r="H1020" s="3">
        <f t="shared" si="35"/>
        <v>0.14000000013038516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13690.35</v>
      </c>
      <c r="D1022" s="2">
        <f>BILANCA!E17</f>
        <v>13690.35</v>
      </c>
      <c r="E1022" s="2">
        <v>0</v>
      </c>
      <c r="F1022" s="2">
        <v>0</v>
      </c>
      <c r="G1022" s="3">
        <f t="shared" si="38"/>
        <v>492.8526</v>
      </c>
      <c r="H1022" s="3">
        <f t="shared" si="35"/>
        <v>0.7000000000007276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570500.92000000004</v>
      </c>
      <c r="D1023" s="2">
        <f>BILANCA!E18</f>
        <v>636481.46</v>
      </c>
      <c r="E1023" s="2">
        <v>0</v>
      </c>
      <c r="F1023" s="2">
        <v>0</v>
      </c>
      <c r="G1023" s="3">
        <f t="shared" si="38"/>
        <v>23965.029919999997</v>
      </c>
      <c r="H1023" s="3">
        <f t="shared" si="35"/>
        <v>0.53999999992083758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23301.150000000023</v>
      </c>
      <c r="D1024" s="2">
        <f>BILANCA!E19</f>
        <v>11192.140000000072</v>
      </c>
      <c r="E1024" s="2">
        <v>0</v>
      </c>
      <c r="F1024" s="2">
        <v>0</v>
      </c>
      <c r="G1024" s="3">
        <f t="shared" si="38"/>
        <v>639.59602000000234</v>
      </c>
      <c r="H1024" s="3">
        <f t="shared" si="35"/>
        <v>0.29000000009546056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288335.32</v>
      </c>
      <c r="D1025" s="2">
        <f>BILANCA!E20</f>
        <v>288910.84000000003</v>
      </c>
      <c r="E1025" s="2">
        <v>0</v>
      </c>
      <c r="F1025" s="2">
        <v>0</v>
      </c>
      <c r="G1025" s="3">
        <f t="shared" si="38"/>
        <v>12992.355000000001</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1240.33</v>
      </c>
      <c r="D1027" s="2">
        <f>BILANCA!E22</f>
        <v>1240.33</v>
      </c>
      <c r="E1027" s="2">
        <v>0</v>
      </c>
      <c r="F1027" s="2">
        <v>0</v>
      </c>
      <c r="G1027" s="3">
        <f t="shared" si="38"/>
        <v>63.256829999999994</v>
      </c>
      <c r="H1027" s="3">
        <f t="shared" si="35"/>
        <v>0.65999999999985448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30527.33</v>
      </c>
      <c r="D1030" s="2">
        <f>BILANCA!E25</f>
        <v>35379.53</v>
      </c>
      <c r="E1030" s="2">
        <v>0</v>
      </c>
      <c r="F1030" s="2">
        <v>0</v>
      </c>
      <c r="G1030" s="3">
        <f t="shared" si="38"/>
        <v>2025.7278000000001</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34866.879999999997</v>
      </c>
      <c r="D1031" s="2">
        <f>BILANCA!E26</f>
        <v>33723.96</v>
      </c>
      <c r="E1031" s="2">
        <v>0</v>
      </c>
      <c r="F1031" s="2">
        <v>0</v>
      </c>
      <c r="G1031" s="3">
        <f t="shared" si="38"/>
        <v>2148.6107999999999</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331668.71000000002</v>
      </c>
      <c r="D1033" s="2">
        <f>BILANCA!E28</f>
        <v>348062.52</v>
      </c>
      <c r="E1033" s="2">
        <v>0</v>
      </c>
      <c r="F1033" s="2">
        <v>0</v>
      </c>
      <c r="G1033" s="3">
        <f t="shared" si="38"/>
        <v>23639.256249999999</v>
      </c>
      <c r="H1033" s="3">
        <f t="shared" si="35"/>
        <v>0.76999999996041879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111566.56999999999</v>
      </c>
      <c r="D1040" s="2">
        <f>BILANCA!E35</f>
        <v>123843.26</v>
      </c>
      <c r="E1040" s="2">
        <v>0</v>
      </c>
      <c r="F1040" s="2">
        <v>0</v>
      </c>
      <c r="G1040" s="3">
        <f t="shared" si="38"/>
        <v>10777.592699999999</v>
      </c>
      <c r="H1040" s="3">
        <f t="shared" si="35"/>
        <v>0.69000000000232831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114365.92</v>
      </c>
      <c r="D1041" s="2">
        <f>BILANCA!E36</f>
        <v>127352.84</v>
      </c>
      <c r="E1041" s="2">
        <v>0</v>
      </c>
      <c r="F1041" s="2">
        <v>0</v>
      </c>
      <c r="G1041" s="3">
        <f t="shared" si="38"/>
        <v>11441.2196</v>
      </c>
      <c r="H1041" s="3">
        <f t="shared" si="35"/>
        <v>0.24000000000523869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2799.35</v>
      </c>
      <c r="D1045" s="2">
        <f>BILANCA!E40</f>
        <v>3509.58</v>
      </c>
      <c r="E1045" s="2">
        <v>0</v>
      </c>
      <c r="F1045" s="2">
        <v>0</v>
      </c>
      <c r="G1045" s="3">
        <f t="shared" si="38"/>
        <v>343.64785000000001</v>
      </c>
      <c r="H1045" s="3">
        <f t="shared" si="35"/>
        <v>0.76999999999998181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67776.97</v>
      </c>
      <c r="D1059" s="2">
        <f>BILANCA!E54</f>
        <v>68878.17</v>
      </c>
      <c r="E1059" s="2">
        <v>0</v>
      </c>
      <c r="F1059" s="2">
        <v>0</v>
      </c>
      <c r="G1059" s="3">
        <f t="shared" si="38"/>
        <v>10071.13219</v>
      </c>
      <c r="H1059" s="3">
        <f t="shared" si="35"/>
        <v>0.19999999999708962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67776.97</v>
      </c>
      <c r="D1060" s="2">
        <f>BILANCA!E55</f>
        <v>68878.17</v>
      </c>
      <c r="E1060" s="2">
        <v>0</v>
      </c>
      <c r="F1060" s="2">
        <v>0</v>
      </c>
      <c r="G1060" s="3">
        <f t="shared" si="38"/>
        <v>10276.665499999999</v>
      </c>
      <c r="H1060" s="3">
        <f t="shared" si="35"/>
        <v>0.19999999999708962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13103.06</v>
      </c>
      <c r="D1061" s="2">
        <f>BILANCA!E56</f>
        <v>13103.06</v>
      </c>
      <c r="E1061" s="2">
        <v>0</v>
      </c>
      <c r="F1061" s="2">
        <v>0</v>
      </c>
      <c r="G1061" s="3">
        <f t="shared" si="38"/>
        <v>2004.7681799999998</v>
      </c>
      <c r="H1061" s="3">
        <f t="shared" si="35"/>
        <v>0.11999999999898137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13103.06</v>
      </c>
      <c r="D1062" s="2">
        <f>BILANCA!E57</f>
        <v>13103.06</v>
      </c>
      <c r="E1062" s="2">
        <v>0</v>
      </c>
      <c r="F1062" s="2">
        <v>0</v>
      </c>
      <c r="G1062" s="3">
        <f t="shared" si="38"/>
        <v>2044.0773599999998</v>
      </c>
      <c r="H1062" s="3">
        <f t="shared" si="35"/>
        <v>0.11999999999898137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101216.9</v>
      </c>
      <c r="D1074" s="2">
        <f>BILANCA!E69</f>
        <v>136334.57999999999</v>
      </c>
      <c r="E1074" s="2">
        <v>0</v>
      </c>
      <c r="F1074" s="2">
        <v>0</v>
      </c>
      <c r="G1074" s="3">
        <f t="shared" si="38"/>
        <v>23928.707839999999</v>
      </c>
      <c r="H1074" s="3">
        <f t="shared" si="3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16.53</v>
      </c>
      <c r="D1087" s="2">
        <f>BILANCA!E82</f>
        <v>1133.6600000000001</v>
      </c>
      <c r="E1087" s="2">
        <v>0</v>
      </c>
      <c r="F1087" s="2">
        <v>0</v>
      </c>
      <c r="G1087" s="3">
        <f t="shared" si="38"/>
        <v>175.85645</v>
      </c>
      <c r="H1087" s="3">
        <f t="shared" si="35"/>
        <v>0.80999999999991701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11.94</v>
      </c>
      <c r="D1090" s="2">
        <f>BILANCA!E85</f>
        <v>11.94</v>
      </c>
      <c r="E1090" s="2">
        <v>0</v>
      </c>
      <c r="F1090" s="2">
        <v>0</v>
      </c>
      <c r="G1090" s="3">
        <f t="shared" si="38"/>
        <v>2.8655999999999997</v>
      </c>
      <c r="H1090" s="3">
        <f t="shared" si="35"/>
        <v>0.12000000000000099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4.59</v>
      </c>
      <c r="D1092" s="2">
        <f>BILANCA!E87</f>
        <v>1121.72</v>
      </c>
      <c r="E1092" s="2">
        <v>0</v>
      </c>
      <c r="F1092" s="2">
        <v>0</v>
      </c>
      <c r="G1092" s="3">
        <f t="shared" si="38"/>
        <v>184.33846000000003</v>
      </c>
      <c r="H1092" s="3">
        <f t="shared" si="35"/>
        <v>0.68999999999997286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20538.969999999998</v>
      </c>
      <c r="D1152" s="2">
        <f>BILANCA!E147</f>
        <v>135200.91999999998</v>
      </c>
      <c r="E1152" s="2">
        <v>0</v>
      </c>
      <c r="F1152" s="2">
        <v>0</v>
      </c>
      <c r="G1152" s="3">
        <f t="shared" si="38"/>
        <v>41313.595019999993</v>
      </c>
      <c r="H1152" s="3">
        <f t="shared" si="41"/>
        <v>0.11000000001877197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95842.19</v>
      </c>
      <c r="E1155" s="2">
        <v>0</v>
      </c>
      <c r="F1155" s="2">
        <v>0</v>
      </c>
      <c r="G1155" s="3">
        <f t="shared" si="38"/>
        <v>27794.235099999998</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95842.19</v>
      </c>
      <c r="E1161" s="2">
        <v>0</v>
      </c>
      <c r="F1161" s="2">
        <v>0</v>
      </c>
      <c r="G1161" s="3">
        <f t="shared" si="38"/>
        <v>28944.341379999998</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505.62</v>
      </c>
      <c r="D1165" s="2">
        <f>BILANCA!E160</f>
        <v>658.74</v>
      </c>
      <c r="E1165" s="2">
        <v>0</v>
      </c>
      <c r="F1165" s="2">
        <v>0</v>
      </c>
      <c r="G1165" s="3">
        <f t="shared" si="38"/>
        <v>282.58049999999997</v>
      </c>
      <c r="H1165" s="3">
        <f t="shared" si="41"/>
        <v>0.63999999999998636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377</v>
      </c>
      <c r="D1166" s="2">
        <f>BILANCA!E161</f>
        <v>120</v>
      </c>
      <c r="E1166" s="2">
        <v>0</v>
      </c>
      <c r="F1166" s="2">
        <v>0</v>
      </c>
      <c r="G1166" s="3">
        <f t="shared" si="38"/>
        <v>96.251999999999995</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19656.349999999999</v>
      </c>
      <c r="D1167" s="2">
        <f>BILANCA!E162</f>
        <v>38579.99</v>
      </c>
      <c r="E1167" s="2">
        <v>0</v>
      </c>
      <c r="F1167" s="2">
        <v>0</v>
      </c>
      <c r="G1167" s="3">
        <f t="shared" si="38"/>
        <v>15200.16381</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80661.399999999994</v>
      </c>
      <c r="D1176" s="2">
        <f>BILANCA!E171</f>
        <v>0</v>
      </c>
      <c r="E1176" s="2">
        <v>0</v>
      </c>
      <c r="F1176" s="2">
        <v>0</v>
      </c>
      <c r="G1176" s="3">
        <f t="shared" si="38"/>
        <v>13389.7924</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80661.399999999994</v>
      </c>
      <c r="D1179" s="2">
        <f>BILANCA!E174</f>
        <v>0</v>
      </c>
      <c r="E1179" s="2">
        <v>0</v>
      </c>
      <c r="F1179" s="2">
        <v>0</v>
      </c>
      <c r="G1179" s="3">
        <f t="shared" si="38"/>
        <v>13631.776599999999</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1536136.52</v>
      </c>
      <c r="D1180" s="2">
        <f>BILANCA!E176</f>
        <v>1505441.3399999999</v>
      </c>
      <c r="E1180" s="2">
        <v>0</v>
      </c>
      <c r="F1180" s="2">
        <v>0</v>
      </c>
      <c r="G1180" s="3">
        <f t="shared" si="38"/>
        <v>772993.26399999997</v>
      </c>
      <c r="H1180" s="3">
        <f t="shared" si="41"/>
        <v>0.81999999983236194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91814.94</v>
      </c>
      <c r="D1181" s="2">
        <f>BILANCA!E177</f>
        <v>97890.26</v>
      </c>
      <c r="E1181" s="2">
        <v>0</v>
      </c>
      <c r="F1181" s="2">
        <v>0</v>
      </c>
      <c r="G1181" s="3">
        <f t="shared" si="38"/>
        <v>49178.823660000002</v>
      </c>
      <c r="H1181" s="3">
        <f t="shared" si="41"/>
        <v>0.319999999992433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91814.94</v>
      </c>
      <c r="D1182" s="2">
        <f>BILANCA!E178</f>
        <v>97319.54</v>
      </c>
      <c r="E1182" s="2">
        <v>0</v>
      </c>
      <c r="F1182" s="2">
        <v>0</v>
      </c>
      <c r="G1182" s="3">
        <f t="shared" si="38"/>
        <v>49270.091439999997</v>
      </c>
      <c r="H1182" s="3">
        <f t="shared" si="41"/>
        <v>0.52000000000407454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84213.52</v>
      </c>
      <c r="D1183" s="2">
        <f>BILANCA!E179</f>
        <v>91043.839999999997</v>
      </c>
      <c r="E1183" s="2">
        <v>0</v>
      </c>
      <c r="F1183" s="2">
        <v>0</v>
      </c>
      <c r="G1183" s="3">
        <f t="shared" si="38"/>
        <v>46070.107599999996</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7601.42</v>
      </c>
      <c r="D1184" s="2">
        <f>BILANCA!E180</f>
        <v>6275.7</v>
      </c>
      <c r="E1184" s="2">
        <v>0</v>
      </c>
      <c r="F1184" s="2">
        <v>0</v>
      </c>
      <c r="G1184" s="3">
        <f t="shared" si="38"/>
        <v>3506.5906799999993</v>
      </c>
      <c r="H1184" s="3">
        <f t="shared" si="41"/>
        <v>0.72000000000025466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570.72</v>
      </c>
      <c r="E1251" s="2">
        <v>0</v>
      </c>
      <c r="F1251" s="2">
        <v>0</v>
      </c>
      <c r="G1251" s="3">
        <f>B1251/1000*C1251+B1251/500*D1251</f>
        <v>275.08704</v>
      </c>
      <c r="H1251" s="3">
        <f>ABS(C1251-ROUND(C1251,0))+ABS(D1251-ROUND(D1251,0))</f>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1444321.58</v>
      </c>
      <c r="D1255" s="2">
        <f>BILANCA!E251</f>
        <v>1407551.0799999998</v>
      </c>
      <c r="E1255" s="2">
        <v>0</v>
      </c>
      <c r="F1255" s="2">
        <v>0</v>
      </c>
      <c r="G1255" s="3">
        <f t="shared" si="38"/>
        <v>1043558.8162999998</v>
      </c>
      <c r="H1255" s="3">
        <f t="shared" si="41"/>
        <v>0.49999999976716936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1434919.82</v>
      </c>
      <c r="D1256" s="2">
        <f>BILANCA!E252</f>
        <v>1369106.96</v>
      </c>
      <c r="E1256" s="2">
        <v>0</v>
      </c>
      <c r="F1256" s="2">
        <v>0</v>
      </c>
      <c r="G1256" s="3">
        <f t="shared" si="38"/>
        <v>1026590.90004</v>
      </c>
      <c r="H1256" s="3">
        <f t="shared" si="41"/>
        <v>0.21999999997206032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1434919.82</v>
      </c>
      <c r="D1257" s="2">
        <f>BILANCA!E253</f>
        <v>1369106.96</v>
      </c>
      <c r="E1257" s="2">
        <v>0</v>
      </c>
      <c r="F1257" s="2">
        <v>0</v>
      </c>
      <c r="G1257" s="3">
        <f t="shared" si="38"/>
        <v>1030764.0337799999</v>
      </c>
      <c r="H1257" s="3">
        <f t="shared" si="41"/>
        <v>0.21999999997206032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8519.1399999998976</v>
      </c>
      <c r="D1259" s="2">
        <f>BILANCA!E255</f>
        <v>-58176.810000000056</v>
      </c>
      <c r="E1259" s="2">
        <v>0</v>
      </c>
      <c r="F1259" s="2">
        <v>0</v>
      </c>
      <c r="G1259" s="3">
        <f t="shared" si="38"/>
        <v>-26850.785520000052</v>
      </c>
      <c r="H1259" s="3">
        <f t="shared" si="41"/>
        <v>0.32999999984167516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1507173.2</v>
      </c>
      <c r="D1260" s="2">
        <f>BILANCA!E256</f>
        <v>1482648.21</v>
      </c>
      <c r="E1260" s="2">
        <v>0</v>
      </c>
      <c r="F1260" s="2">
        <v>0</v>
      </c>
      <c r="G1260" s="3">
        <f t="shared" si="38"/>
        <v>1118117.405</v>
      </c>
      <c r="H1260" s="3">
        <f t="shared" si="41"/>
        <v>0.40999999991618097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1507173.2</v>
      </c>
      <c r="D1261" s="2">
        <f>BILANCA!E257</f>
        <v>1482648.21</v>
      </c>
      <c r="E1261" s="2">
        <v>0</v>
      </c>
      <c r="F1261" s="2">
        <v>0</v>
      </c>
      <c r="G1261" s="3">
        <f t="shared" si="38"/>
        <v>1122589.8746199999</v>
      </c>
      <c r="H1261" s="3">
        <f t="shared" si="41"/>
        <v>0.40999999991618097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1498654.06</v>
      </c>
      <c r="D1264" s="2">
        <f>BILANCA!E260</f>
        <v>1540825.02</v>
      </c>
      <c r="E1264" s="2">
        <v>0</v>
      </c>
      <c r="F1264" s="2">
        <v>0</v>
      </c>
      <c r="G1264" s="3">
        <f t="shared" si="38"/>
        <v>1163397.2414000002</v>
      </c>
      <c r="H1264" s="3">
        <f t="shared" si="41"/>
        <v>8.0000000074505806E-2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1379618.6</v>
      </c>
      <c r="D1266" s="2">
        <f>BILANCA!E262</f>
        <v>1421789.56</v>
      </c>
      <c r="E1266" s="2">
        <v>0</v>
      </c>
      <c r="F1266" s="2">
        <v>0</v>
      </c>
      <c r="G1266" s="3">
        <f t="shared" si="38"/>
        <v>1081138.61632</v>
      </c>
      <c r="H1266" s="3">
        <f t="shared" si="41"/>
        <v>0.83999999985098839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119035.46</v>
      </c>
      <c r="D1267" s="2">
        <f>BILANCA!E263</f>
        <v>119035.46</v>
      </c>
      <c r="E1267" s="2">
        <v>0</v>
      </c>
      <c r="F1267" s="2">
        <v>0</v>
      </c>
      <c r="G1267" s="3">
        <f t="shared" si="38"/>
        <v>91776.339660000012</v>
      </c>
      <c r="H1267" s="3">
        <f t="shared" si="41"/>
        <v>0.92000000001280569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882.62</v>
      </c>
      <c r="D1278" s="2">
        <f>BILANCA!E274</f>
        <v>96620.930000000008</v>
      </c>
      <c r="E1278" s="2">
        <v>0</v>
      </c>
      <c r="F1278" s="2">
        <v>0</v>
      </c>
      <c r="G1278" s="3">
        <f t="shared" si="38"/>
        <v>52025.360640000006</v>
      </c>
      <c r="H1278" s="3">
        <f t="shared" si="41"/>
        <v>0.44999999999242846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95842.19</v>
      </c>
      <c r="E1281" s="2">
        <v>0</v>
      </c>
      <c r="F1281" s="2">
        <v>0</v>
      </c>
      <c r="G1281" s="3">
        <f t="shared" si="48"/>
        <v>51946.466980000005</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95842.19</v>
      </c>
      <c r="E1287" s="2">
        <v>0</v>
      </c>
      <c r="F1287" s="2">
        <v>0</v>
      </c>
      <c r="G1287" s="3">
        <f t="shared" si="48"/>
        <v>53096.573260000005</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505.62</v>
      </c>
      <c r="D1291" s="2">
        <f>BILANCA!E287</f>
        <v>658.74</v>
      </c>
      <c r="E1291" s="2">
        <v>0</v>
      </c>
      <c r="F1291" s="2">
        <v>0</v>
      </c>
      <c r="G1291" s="3">
        <f t="shared" si="48"/>
        <v>512.29110000000014</v>
      </c>
      <c r="H1291" s="3">
        <f t="shared" si="49"/>
        <v>0.63999999999998636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377</v>
      </c>
      <c r="D1292" s="2">
        <f>BILANCA!E288</f>
        <v>120</v>
      </c>
      <c r="E1292" s="2">
        <v>0</v>
      </c>
      <c r="F1292" s="2">
        <v>0</v>
      </c>
      <c r="G1292" s="3">
        <f t="shared" si="48"/>
        <v>173.99399999999997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6944.61</v>
      </c>
      <c r="D1301" s="2">
        <f>BILANCA!E297</f>
        <v>6944.61</v>
      </c>
      <c r="E1301" s="2">
        <v>0</v>
      </c>
      <c r="F1301" s="2">
        <v>0</v>
      </c>
      <c r="G1301" s="3">
        <f t="shared" si="38"/>
        <v>6062.6445299999996</v>
      </c>
      <c r="H1301" s="3">
        <f t="shared" si="41"/>
        <v>0.78000000000065484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6944.61</v>
      </c>
      <c r="D1302" s="2">
        <f>BILANCA!E298</f>
        <v>6944.61</v>
      </c>
      <c r="E1302" s="2">
        <v>0</v>
      </c>
      <c r="F1302" s="2">
        <v>0</v>
      </c>
      <c r="G1302" s="3">
        <f t="shared" si="38"/>
        <v>6083.4783599999992</v>
      </c>
      <c r="H1302" s="3">
        <f t="shared" si="41"/>
        <v>0.78000000000065484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20538.97</v>
      </c>
      <c r="D1305" s="2">
        <f>BILANCA!E302</f>
        <v>135200.92000000001</v>
      </c>
      <c r="E1305" s="2">
        <v>0</v>
      </c>
      <c r="F1305" s="2">
        <v>0</v>
      </c>
      <c r="G1305" s="3">
        <f t="shared" si="38"/>
        <v>85827.538950000016</v>
      </c>
      <c r="H1305" s="3">
        <f t="shared" si="41"/>
        <v>0.10999999998603016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1117.1300000000001</v>
      </c>
      <c r="E1311" s="2">
        <v>0</v>
      </c>
      <c r="F1311" s="2">
        <v>0</v>
      </c>
      <c r="G1311" s="3">
        <f t="shared" si="52"/>
        <v>672.51226000000008</v>
      </c>
      <c r="H1311" s="3">
        <f t="shared" si="41"/>
        <v>0.13000000000010914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4.59</v>
      </c>
      <c r="D1314" s="2">
        <f>BILANCA!E311</f>
        <v>4.59</v>
      </c>
      <c r="E1314" s="2">
        <v>0</v>
      </c>
      <c r="F1314" s="2">
        <v>0</v>
      </c>
      <c r="G1314" s="3">
        <f t="shared" si="52"/>
        <v>4.1860799999999996</v>
      </c>
      <c r="H1314" s="3">
        <f t="shared" si="41"/>
        <v>0.82000000000000028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19656.349999999999</v>
      </c>
      <c r="D1338" s="2">
        <f>BILANCA!E335</f>
        <v>38579.99</v>
      </c>
      <c r="E1338" s="2">
        <v>0</v>
      </c>
      <c r="F1338" s="2">
        <v>0</v>
      </c>
      <c r="G1338" s="3">
        <f t="shared" si="52"/>
        <v>31755.756239999999</v>
      </c>
      <c r="H1338" s="3">
        <f t="shared" si="41"/>
        <v>0.36000000000058208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91814.94</v>
      </c>
      <c r="D1339" s="2">
        <f>BILANCA!E336</f>
        <v>97319.54</v>
      </c>
      <c r="E1339" s="2">
        <v>0</v>
      </c>
      <c r="F1339" s="2">
        <v>0</v>
      </c>
      <c r="G1339" s="3">
        <f t="shared" si="52"/>
        <v>94243.372579999996</v>
      </c>
      <c r="H1339" s="3">
        <f t="shared" si="41"/>
        <v>0.52000000000407454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570.72</v>
      </c>
      <c r="E1383" s="2">
        <v>0</v>
      </c>
      <c r="F1383" s="2">
        <v>0</v>
      </c>
      <c r="G1383" s="3">
        <f t="shared" si="59"/>
        <v>425.75712000000004</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6944.61</v>
      </c>
      <c r="D1390" s="2">
        <f>BILANCA!E387</f>
        <v>6944.61</v>
      </c>
      <c r="E1390" s="2">
        <v>0</v>
      </c>
      <c r="F1390" s="2">
        <v>0</v>
      </c>
      <c r="G1390" s="3">
        <f t="shared" ref="G1390:G1399" si="61">B1390/1000*C1390+B1390/500*D1390</f>
        <v>7916.8553999999995</v>
      </c>
      <c r="H1390" s="3">
        <f t="shared" ref="H1390:H1399" si="62">ABS(C1390-ROUND(C1390,0))+ABS(D1390-ROUND(D1390,0))</f>
        <v>0.78000000000065484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1128464.69</v>
      </c>
      <c r="D1510" s="2">
        <f>'RAS-funkcijski'!E114</f>
        <v>1315856.68</v>
      </c>
      <c r="E1510" s="2">
        <v>0</v>
      </c>
      <c r="F1510" s="2">
        <v>0</v>
      </c>
      <c r="G1510" s="3">
        <f t="shared" si="52"/>
        <v>413619.58549999999</v>
      </c>
      <c r="H1510" s="3">
        <f t="shared" si="63"/>
        <v>0.63000000012107193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1128464.69</v>
      </c>
      <c r="D1511" s="2">
        <f>'RAS-funkcijski'!E115</f>
        <v>1315856.68</v>
      </c>
      <c r="E1511" s="2">
        <v>0</v>
      </c>
      <c r="F1511" s="2">
        <v>0</v>
      </c>
      <c r="G1511" s="3">
        <f t="shared" si="52"/>
        <v>417379.76355000003</v>
      </c>
      <c r="H1511" s="3">
        <f t="shared" si="63"/>
        <v>0.63000000012107193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1128464.69</v>
      </c>
      <c r="D1513" s="2">
        <f>'RAS-funkcijski'!E117</f>
        <v>1315856.68</v>
      </c>
      <c r="E1513" s="2">
        <v>0</v>
      </c>
      <c r="F1513" s="2">
        <v>0</v>
      </c>
      <c r="G1513" s="3">
        <f t="shared" si="52"/>
        <v>424900.11965000001</v>
      </c>
      <c r="H1513" s="3">
        <f t="shared" si="63"/>
        <v>0.63000000012107193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1128464.69</v>
      </c>
      <c r="D1537" s="14">
        <f>'RAS-funkcijski'!E141</f>
        <v>1315856.68</v>
      </c>
      <c r="E1537" s="14">
        <v>0</v>
      </c>
      <c r="F1537" s="14">
        <v>0</v>
      </c>
      <c r="G1537" s="15">
        <f t="shared" si="52"/>
        <v>515144.39285000006</v>
      </c>
      <c r="H1537" s="15">
        <f t="shared" si="63"/>
        <v>0.63000000012107193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87533.36</v>
      </c>
      <c r="E1538" s="7">
        <v>0</v>
      </c>
      <c r="F1538" s="7">
        <v>0</v>
      </c>
      <c r="G1538" s="8">
        <f t="shared" si="52"/>
        <v>175.06672</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87533.36</v>
      </c>
      <c r="E1539" s="2">
        <v>0</v>
      </c>
      <c r="F1539" s="2">
        <v>0</v>
      </c>
      <c r="G1539" s="3">
        <f t="shared" si="52"/>
        <v>350.13344000000001</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87533.36</v>
      </c>
      <c r="E1540" s="2">
        <v>0</v>
      </c>
      <c r="F1540" s="2">
        <v>0</v>
      </c>
      <c r="G1540" s="3">
        <f t="shared" si="52"/>
        <v>525.20015999999998</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87533.36</v>
      </c>
      <c r="E1542" s="2">
        <v>0</v>
      </c>
      <c r="F1542" s="2">
        <v>0</v>
      </c>
      <c r="G1542" s="3">
        <f t="shared" si="52"/>
        <v>875.33360000000005</v>
      </c>
      <c r="H1542" s="3">
        <f t="shared" si="63"/>
        <v>0.36000000000058208</v>
      </c>
      <c r="I1542" s="11">
        <f t="shared" si="64"/>
        <v>315.12009600050953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91814.94</v>
      </c>
      <c r="D1582" s="7"/>
      <c r="E1582" s="7">
        <v>0</v>
      </c>
      <c r="F1582" s="7">
        <v>0</v>
      </c>
      <c r="G1582" s="8">
        <f t="shared" ref="G1582:G1686" si="70">B1582/1000*C1582</f>
        <v>91.814940000000007</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1242955.4999999998</v>
      </c>
      <c r="D1583" s="2">
        <v>0</v>
      </c>
      <c r="E1583" s="2">
        <v>0</v>
      </c>
      <c r="F1583" s="2">
        <v>0</v>
      </c>
      <c r="G1583" s="3">
        <f t="shared" si="70"/>
        <v>2485.9109999999996</v>
      </c>
      <c r="H1583" s="3">
        <f t="shared" si="71"/>
        <v>0.50000000023283064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1216584.8799999997</v>
      </c>
      <c r="D1585" s="2">
        <v>0</v>
      </c>
      <c r="E1585" s="2">
        <v>0</v>
      </c>
      <c r="F1585" s="2">
        <v>0</v>
      </c>
      <c r="G1585" s="3">
        <f t="shared" si="70"/>
        <v>4866.3395199999986</v>
      </c>
      <c r="H1585" s="3">
        <f t="shared" si="71"/>
        <v>0.12000000034458935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1060552.8899999999</v>
      </c>
      <c r="D1586" s="2">
        <v>0</v>
      </c>
      <c r="E1586" s="2">
        <v>0</v>
      </c>
      <c r="F1586" s="2">
        <v>0</v>
      </c>
      <c r="G1586" s="3">
        <f t="shared" si="70"/>
        <v>5302.7644499999997</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136891.43</v>
      </c>
      <c r="D1587" s="2">
        <v>0</v>
      </c>
      <c r="E1587" s="2">
        <v>0</v>
      </c>
      <c r="F1587" s="2">
        <v>0</v>
      </c>
      <c r="G1587" s="3">
        <f t="shared" si="70"/>
        <v>821.34857999999997</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16478.89</v>
      </c>
      <c r="D1591" s="2">
        <v>0</v>
      </c>
      <c r="E1591" s="2">
        <v>0</v>
      </c>
      <c r="F1591" s="2">
        <v>0</v>
      </c>
      <c r="G1591" s="3">
        <f t="shared" si="70"/>
        <v>164.78889999999998</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2661.67</v>
      </c>
      <c r="D1592" s="2">
        <v>0</v>
      </c>
      <c r="E1592" s="2">
        <v>0</v>
      </c>
      <c r="F1592" s="2">
        <v>0</v>
      </c>
      <c r="G1592" s="3">
        <f t="shared" si="70"/>
        <v>29.278369999999999</v>
      </c>
      <c r="H1592" s="3">
        <f t="shared" si="71"/>
        <v>0.32999999999992724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21720.5</v>
      </c>
      <c r="D1594" s="2">
        <v>0</v>
      </c>
      <c r="E1594" s="2">
        <v>0</v>
      </c>
      <c r="F1594" s="2">
        <v>0</v>
      </c>
      <c r="G1594" s="3">
        <f t="shared" si="70"/>
        <v>282.36649999999997</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4650.12</v>
      </c>
      <c r="D1601" s="2">
        <v>0</v>
      </c>
      <c r="E1601" s="2">
        <v>0</v>
      </c>
      <c r="F1601" s="2">
        <v>0</v>
      </c>
      <c r="G1601" s="3">
        <f>B1601/1000*C1601</f>
        <v>93.002399999999994</v>
      </c>
      <c r="H1601" s="3">
        <f>ABS(C1601-ROUND(C1601,0))</f>
        <v>0.11999999999989086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1236880.1799999997</v>
      </c>
      <c r="D1602" s="2">
        <v>0</v>
      </c>
      <c r="E1602" s="2">
        <v>0</v>
      </c>
      <c r="F1602" s="2">
        <v>0</v>
      </c>
      <c r="G1602" s="3">
        <f t="shared" si="70"/>
        <v>25974.483779999995</v>
      </c>
      <c r="H1602" s="3">
        <f t="shared" si="71"/>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1211080.2799999998</v>
      </c>
      <c r="D1604" s="2">
        <v>0</v>
      </c>
      <c r="E1604" s="2">
        <v>0</v>
      </c>
      <c r="F1604" s="2">
        <v>0</v>
      </c>
      <c r="G1604" s="3">
        <f t="shared" si="70"/>
        <v>27854.846439999994</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1053722.57</v>
      </c>
      <c r="D1605" s="2">
        <v>0</v>
      </c>
      <c r="E1605" s="2">
        <v>0</v>
      </c>
      <c r="F1605" s="2">
        <v>0</v>
      </c>
      <c r="G1605" s="3">
        <f t="shared" si="70"/>
        <v>25289.341680000001</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138217.15</v>
      </c>
      <c r="D1606" s="2">
        <v>0</v>
      </c>
      <c r="E1606" s="2">
        <v>0</v>
      </c>
      <c r="F1606" s="2">
        <v>0</v>
      </c>
      <c r="G1606" s="3">
        <f t="shared" si="70"/>
        <v>3455.42875</v>
      </c>
      <c r="H1606" s="3">
        <f t="shared" si="71"/>
        <v>0.14999999999417923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16478.89</v>
      </c>
      <c r="D1610" s="2">
        <v>0</v>
      </c>
      <c r="E1610" s="2">
        <v>0</v>
      </c>
      <c r="F1610" s="2">
        <v>0</v>
      </c>
      <c r="G1610" s="3">
        <f t="shared" si="70"/>
        <v>477.88781</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2661.67</v>
      </c>
      <c r="D1611" s="2">
        <v>0</v>
      </c>
      <c r="E1611" s="2">
        <v>0</v>
      </c>
      <c r="F1611" s="2">
        <v>0</v>
      </c>
      <c r="G1611" s="3">
        <f t="shared" si="70"/>
        <v>79.850099999999998</v>
      </c>
      <c r="H1611" s="3">
        <f t="shared" si="71"/>
        <v>0.32999999999992724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21720.5</v>
      </c>
      <c r="D1613" s="2">
        <v>0</v>
      </c>
      <c r="E1613" s="2">
        <v>0</v>
      </c>
      <c r="F1613" s="2">
        <v>0</v>
      </c>
      <c r="G1613" s="3">
        <f t="shared" si="70"/>
        <v>695.05600000000004</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4079.4</v>
      </c>
      <c r="D1620" s="2">
        <v>0</v>
      </c>
      <c r="E1620" s="2">
        <v>0</v>
      </c>
      <c r="F1620" s="2">
        <v>0</v>
      </c>
      <c r="G1620" s="3">
        <f>B1620/1000*C1620</f>
        <v>159.0966</v>
      </c>
      <c r="H1620" s="3">
        <f>ABS(C1620-ROUND(C1620,0))</f>
        <v>0.40000000000009095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97890.260000000009</v>
      </c>
      <c r="D1621" s="2">
        <v>0</v>
      </c>
      <c r="E1621" s="2">
        <v>0</v>
      </c>
      <c r="F1621" s="2">
        <v>0</v>
      </c>
      <c r="G1621" s="3">
        <f t="shared" si="70"/>
        <v>3915.6104000000005</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97890.26</v>
      </c>
      <c r="D1681" s="2">
        <v>0</v>
      </c>
      <c r="E1681" s="2">
        <v>0</v>
      </c>
      <c r="F1681" s="2">
        <v>0</v>
      </c>
      <c r="G1681" s="3">
        <f t="shared" si="70"/>
        <v>9789.0259999999998</v>
      </c>
      <c r="H1681" s="3">
        <f t="shared" si="71"/>
        <v>0.25999999999476131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97319.54</v>
      </c>
      <c r="D1683" s="2">
        <v>0</v>
      </c>
      <c r="E1683" s="2">
        <v>0</v>
      </c>
      <c r="F1683" s="2">
        <v>0</v>
      </c>
      <c r="G1683" s="3">
        <f t="shared" si="70"/>
        <v>9926.5930799999987</v>
      </c>
      <c r="H1683" s="3">
        <f t="shared" si="71"/>
        <v>0.46000000000640284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570.72</v>
      </c>
      <c r="D1686" s="14">
        <v>0</v>
      </c>
      <c r="E1686" s="14">
        <v>0</v>
      </c>
      <c r="F1686" s="14">
        <v>0</v>
      </c>
      <c r="G1686" s="15">
        <f t="shared" si="70"/>
        <v>59.925600000000003</v>
      </c>
      <c r="H1686" s="15">
        <f t="shared" si="71"/>
        <v>0.27999999999997272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1119418.47</v>
      </c>
      <c r="I17" s="275">
        <f>'PR-RAS'!E6</f>
        <v>1249160.73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1101275.2000000002</v>
      </c>
      <c r="I18" s="275">
        <f>'PR-RAS'!E152</f>
        <v>1294136.18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8519.1399999997957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58176.809999999954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1434919.62</v>
      </c>
      <c r="I22" s="275">
        <f>BILANCA!E7</f>
        <v>1369106.7600000005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101216.9</v>
      </c>
      <c r="I23" s="275">
        <f>BILANCA!E69</f>
        <v>136334.57999999999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91814.94</v>
      </c>
      <c r="I24" s="275">
        <f>BILANCA!E177</f>
        <v>97890.26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1444321.58</v>
      </c>
      <c r="I25" s="275">
        <f>BILANCA!E251</f>
        <v>1407551.0799999998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1128464.69</v>
      </c>
      <c r="I30" s="275">
        <f>'RAS-funkcijski'!E114</f>
        <v>1315856.68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1128464.69</v>
      </c>
      <c r="I31" s="275">
        <f>'RAS-funkcijski'!E141</f>
        <v>1315856.68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87533.36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91814.94</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97890.260000000009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97890.26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1119418.47</v>
      </c>
      <c r="E6" s="60">
        <f>E7+E43+E49+E82+E106+E125+E134+E140</f>
        <v>1249160.73</v>
      </c>
      <c r="F6" s="45">
        <f t="shared" ref="F6:F132" si="0">IF(D6&lt;&gt;0,IF(E6/D6&gt;=100,"&gt;&gt;100",E6/D6*100),"-")</f>
        <v>111.59014823116149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1024553.66</v>
      </c>
      <c r="E49" s="60">
        <f>E50+E53+E58+E61+E64+E68+E71+E74+E77</f>
        <v>1152919.8900000001</v>
      </c>
      <c r="F49" s="45">
        <f t="shared" si="0"/>
        <v>112.52899042886636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1020650.18</v>
      </c>
      <c r="E68" s="60">
        <f t="shared" si="11"/>
        <v>1133006.03</v>
      </c>
      <c r="F68" s="45">
        <f t="shared" si="0"/>
        <v>111.00826239995372</v>
      </c>
    </row>
    <row r="69" spans="1:6" ht="12.75" customHeight="1" x14ac:dyDescent="0.2">
      <c r="A69" s="63" t="s">
        <v>141</v>
      </c>
      <c r="B69" s="64" t="s">
        <v>142</v>
      </c>
      <c r="C69" s="247" t="s">
        <v>141</v>
      </c>
      <c r="D69" s="194">
        <v>1018730.18</v>
      </c>
      <c r="E69" s="194">
        <v>1108481.04</v>
      </c>
      <c r="F69" s="45">
        <f t="shared" si="0"/>
        <v>108.81007176993617</v>
      </c>
    </row>
    <row r="70" spans="1:6" ht="24" x14ac:dyDescent="0.2">
      <c r="A70" s="63" t="s">
        <v>143</v>
      </c>
      <c r="B70" s="64" t="s">
        <v>144</v>
      </c>
      <c r="C70" s="247" t="s">
        <v>143</v>
      </c>
      <c r="D70" s="194">
        <v>1920</v>
      </c>
      <c r="E70" s="194">
        <v>24524.99</v>
      </c>
      <c r="F70" s="45">
        <f t="shared" si="0"/>
        <v>1277.3432291666668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3903.48</v>
      </c>
      <c r="E77" s="60">
        <f t="shared" si="14"/>
        <v>19913.86</v>
      </c>
      <c r="F77" s="45">
        <f t="shared" si="0"/>
        <v>510.15657823275643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3903.48</v>
      </c>
      <c r="E80" s="194">
        <v>19913.86</v>
      </c>
      <c r="F80" s="45">
        <f t="shared" si="0"/>
        <v>510.15657823275643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10555.39</v>
      </c>
      <c r="E106" s="60">
        <f>E107+E112+E120+E124</f>
        <v>8547.4</v>
      </c>
      <c r="F106" s="45">
        <f t="shared" si="0"/>
        <v>80.976638475698209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10555.39</v>
      </c>
      <c r="E112" s="60">
        <f t="shared" si="20"/>
        <v>8547.4</v>
      </c>
      <c r="F112" s="45">
        <f t="shared" si="0"/>
        <v>80.976638475698209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10555.39</v>
      </c>
      <c r="E117" s="194">
        <v>8547.4</v>
      </c>
      <c r="F117" s="45">
        <f t="shared" si="0"/>
        <v>80.976638475698209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4023.72</v>
      </c>
      <c r="E125" s="60">
        <f t="shared" si="22"/>
        <v>4154.6399999999994</v>
      </c>
      <c r="F125" s="45">
        <f t="shared" si="0"/>
        <v>103.25370552622945</v>
      </c>
    </row>
    <row r="126" spans="1:6" ht="12.75" customHeight="1" x14ac:dyDescent="0.2">
      <c r="A126" s="63">
        <v>661</v>
      </c>
      <c r="B126" s="65" t="s">
        <v>255</v>
      </c>
      <c r="C126" s="247" t="s">
        <v>256</v>
      </c>
      <c r="D126" s="60">
        <f t="shared" ref="D126:E126" si="23">SUM(D127:D128)</f>
        <v>3870.14</v>
      </c>
      <c r="E126" s="60">
        <f t="shared" si="23"/>
        <v>3646.14</v>
      </c>
      <c r="F126" s="45">
        <f t="shared" si="0"/>
        <v>94.212095686460955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3870.14</v>
      </c>
      <c r="E128" s="194">
        <v>3646.14</v>
      </c>
      <c r="F128" s="45">
        <f t="shared" si="0"/>
        <v>94.212095686460955</v>
      </c>
    </row>
    <row r="129" spans="1:6" ht="36" x14ac:dyDescent="0.2">
      <c r="A129" s="63">
        <v>663</v>
      </c>
      <c r="B129" s="182" t="s">
        <v>261</v>
      </c>
      <c r="C129" s="247" t="s">
        <v>262</v>
      </c>
      <c r="D129" s="60">
        <f t="shared" ref="D129:E129" si="24">SUM(D130:D133)</f>
        <v>153.58000000000001</v>
      </c>
      <c r="E129" s="60">
        <f t="shared" si="24"/>
        <v>508.5</v>
      </c>
      <c r="F129" s="45">
        <f t="shared" si="0"/>
        <v>331.09779919260319</v>
      </c>
    </row>
    <row r="130" spans="1:6" ht="12.75" customHeight="1" x14ac:dyDescent="0.2">
      <c r="A130" s="63">
        <v>6631</v>
      </c>
      <c r="B130" s="65" t="s">
        <v>263</v>
      </c>
      <c r="C130" s="247" t="s">
        <v>264</v>
      </c>
      <c r="D130" s="194">
        <v>153.58000000000001</v>
      </c>
      <c r="E130" s="194">
        <v>508.5</v>
      </c>
      <c r="F130" s="45">
        <f t="shared" si="0"/>
        <v>331.09779919260319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80135.7</v>
      </c>
      <c r="E134" s="60">
        <f t="shared" si="25"/>
        <v>83438.8</v>
      </c>
      <c r="F134" s="45">
        <f t="shared" ref="F134:F229" si="26">IF(D134&lt;&gt;0,IF(E134/D134&gt;=100,"&gt;&gt;100",E134/D134*100),"-")</f>
        <v>104.12188325552782</v>
      </c>
    </row>
    <row r="135" spans="1:6" ht="24" x14ac:dyDescent="0.2">
      <c r="A135" s="63">
        <v>671</v>
      </c>
      <c r="B135" s="182" t="s">
        <v>273</v>
      </c>
      <c r="C135" s="247" t="s">
        <v>274</v>
      </c>
      <c r="D135" s="60">
        <f t="shared" ref="D135:E135" si="27">SUM(D136:D138)</f>
        <v>80135.7</v>
      </c>
      <c r="E135" s="60">
        <f t="shared" si="27"/>
        <v>83438.8</v>
      </c>
      <c r="F135" s="45">
        <f t="shared" si="26"/>
        <v>104.12188325552782</v>
      </c>
    </row>
    <row r="136" spans="1:6" ht="12.75" customHeight="1" x14ac:dyDescent="0.2">
      <c r="A136" s="63">
        <v>6711</v>
      </c>
      <c r="B136" s="65" t="s">
        <v>275</v>
      </c>
      <c r="C136" s="247" t="s">
        <v>276</v>
      </c>
      <c r="D136" s="194">
        <v>80135.7</v>
      </c>
      <c r="E136" s="194">
        <v>83438.8</v>
      </c>
      <c r="F136" s="45">
        <f t="shared" si="26"/>
        <v>104.12188325552782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150</v>
      </c>
      <c r="E140" s="60">
        <f t="shared" si="28"/>
        <v>100</v>
      </c>
      <c r="F140" s="45">
        <f t="shared" si="26"/>
        <v>66.666666666666657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150</v>
      </c>
      <c r="E151" s="194">
        <v>100</v>
      </c>
      <c r="F151" s="45">
        <f t="shared" si="26"/>
        <v>66.666666666666657</v>
      </c>
    </row>
    <row r="152" spans="1:6" ht="12.75" customHeight="1" x14ac:dyDescent="0.2">
      <c r="A152" s="63">
        <v>3</v>
      </c>
      <c r="B152" s="64" t="s">
        <v>307</v>
      </c>
      <c r="C152" s="247" t="s">
        <v>13</v>
      </c>
      <c r="D152" s="60">
        <f>D153+D164+D202+D221+D230+D262+D273</f>
        <v>1101275.2000000002</v>
      </c>
      <c r="E152" s="60">
        <f>E153+E164+E202+E221+E230+E262+E273</f>
        <v>1294136.18</v>
      </c>
      <c r="F152" s="45">
        <f t="shared" si="26"/>
        <v>117.5125145830942</v>
      </c>
    </row>
    <row r="153" spans="1:6" ht="12.75" customHeight="1" x14ac:dyDescent="0.2">
      <c r="A153" s="63">
        <v>31</v>
      </c>
      <c r="B153" s="64" t="s">
        <v>308</v>
      </c>
      <c r="C153" s="247" t="s">
        <v>3</v>
      </c>
      <c r="D153" s="60">
        <f t="shared" ref="D153:E153" si="30">D154+D159+D160</f>
        <v>952764.7300000001</v>
      </c>
      <c r="E153" s="60">
        <f t="shared" si="30"/>
        <v>1136588.4700000002</v>
      </c>
      <c r="F153" s="45">
        <f t="shared" si="26"/>
        <v>119.29371797799445</v>
      </c>
    </row>
    <row r="154" spans="1:6" ht="12.75" customHeight="1" x14ac:dyDescent="0.2">
      <c r="A154" s="63">
        <v>311</v>
      </c>
      <c r="B154" s="64" t="s">
        <v>309</v>
      </c>
      <c r="C154" s="247" t="s">
        <v>310</v>
      </c>
      <c r="D154" s="60">
        <f t="shared" ref="D154:E154" si="31">SUM(D155:D158)</f>
        <v>785215.00000000012</v>
      </c>
      <c r="E154" s="60">
        <f t="shared" si="31"/>
        <v>941668.95000000007</v>
      </c>
      <c r="F154" s="45">
        <f t="shared" si="26"/>
        <v>119.9249823296804</v>
      </c>
    </row>
    <row r="155" spans="1:6" ht="12.75" customHeight="1" x14ac:dyDescent="0.2">
      <c r="A155" s="63">
        <v>3111</v>
      </c>
      <c r="B155" s="64" t="s">
        <v>311</v>
      </c>
      <c r="C155" s="247" t="s">
        <v>312</v>
      </c>
      <c r="D155" s="194">
        <v>759226.52</v>
      </c>
      <c r="E155" s="194">
        <v>904470.67</v>
      </c>
      <c r="F155" s="45">
        <f t="shared" si="26"/>
        <v>119.13054222605398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14152.05</v>
      </c>
      <c r="E157" s="194">
        <v>24191.41</v>
      </c>
      <c r="F157" s="45">
        <f t="shared" si="26"/>
        <v>170.93926321628317</v>
      </c>
    </row>
    <row r="158" spans="1:6" ht="12.75" customHeight="1" x14ac:dyDescent="0.2">
      <c r="A158" s="63">
        <v>3114</v>
      </c>
      <c r="B158" s="65" t="s">
        <v>317</v>
      </c>
      <c r="C158" s="247" t="s">
        <v>318</v>
      </c>
      <c r="D158" s="194">
        <v>11836.43</v>
      </c>
      <c r="E158" s="194">
        <v>13006.87</v>
      </c>
      <c r="F158" s="45">
        <f t="shared" si="26"/>
        <v>109.88845454245917</v>
      </c>
    </row>
    <row r="159" spans="1:6" ht="12.75" customHeight="1" x14ac:dyDescent="0.2">
      <c r="A159" s="63">
        <v>312</v>
      </c>
      <c r="B159" s="65" t="s">
        <v>319</v>
      </c>
      <c r="C159" s="247" t="s">
        <v>320</v>
      </c>
      <c r="D159" s="194">
        <v>37888.74</v>
      </c>
      <c r="E159" s="194">
        <v>39833.26</v>
      </c>
      <c r="F159" s="45">
        <f t="shared" si="26"/>
        <v>105.13218439040202</v>
      </c>
    </row>
    <row r="160" spans="1:6" ht="12.75" customHeight="1" x14ac:dyDescent="0.2">
      <c r="A160" s="63">
        <v>313</v>
      </c>
      <c r="B160" s="65" t="s">
        <v>321</v>
      </c>
      <c r="C160" s="247" t="s">
        <v>322</v>
      </c>
      <c r="D160" s="60">
        <f t="shared" ref="D160:E160" si="32">SUM(D161:D163)</f>
        <v>129660.99</v>
      </c>
      <c r="E160" s="60">
        <f t="shared" si="32"/>
        <v>155086.26</v>
      </c>
      <c r="F160" s="45">
        <f t="shared" si="26"/>
        <v>119.60903584030942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129660.99</v>
      </c>
      <c r="E162" s="194">
        <v>155086.26</v>
      </c>
      <c r="F162" s="45">
        <f t="shared" si="26"/>
        <v>119.60903584030942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131498.97</v>
      </c>
      <c r="E164" s="60">
        <f>E165+E170+E178+E188+E189+E194</f>
        <v>138407.15</v>
      </c>
      <c r="F164" s="45">
        <f t="shared" si="26"/>
        <v>105.25340996967505</v>
      </c>
    </row>
    <row r="165" spans="1:6" ht="12.75" customHeight="1" x14ac:dyDescent="0.2">
      <c r="A165" s="63">
        <v>321</v>
      </c>
      <c r="B165" s="64" t="s">
        <v>331</v>
      </c>
      <c r="C165" s="247" t="s">
        <v>332</v>
      </c>
      <c r="D165" s="60">
        <f t="shared" ref="D165:E165" si="33">SUM(D166:D169)</f>
        <v>29465.61</v>
      </c>
      <c r="E165" s="60">
        <f t="shared" si="33"/>
        <v>31262.959999999999</v>
      </c>
      <c r="F165" s="45">
        <f t="shared" si="26"/>
        <v>106.0998228103881</v>
      </c>
    </row>
    <row r="166" spans="1:6" ht="12.75" customHeight="1" x14ac:dyDescent="0.2">
      <c r="A166" s="63">
        <v>3211</v>
      </c>
      <c r="B166" s="64" t="s">
        <v>333</v>
      </c>
      <c r="C166" s="247" t="s">
        <v>334</v>
      </c>
      <c r="D166" s="194">
        <v>6483.25</v>
      </c>
      <c r="E166" s="194">
        <v>5793.79</v>
      </c>
      <c r="F166" s="45">
        <f t="shared" si="26"/>
        <v>89.365518837003037</v>
      </c>
    </row>
    <row r="167" spans="1:6" ht="12.75" customHeight="1" x14ac:dyDescent="0.2">
      <c r="A167" s="63">
        <v>3212</v>
      </c>
      <c r="B167" s="64" t="s">
        <v>335</v>
      </c>
      <c r="C167" s="247" t="s">
        <v>336</v>
      </c>
      <c r="D167" s="194">
        <v>20827.86</v>
      </c>
      <c r="E167" s="194">
        <v>23334.17</v>
      </c>
      <c r="F167" s="45">
        <f t="shared" si="26"/>
        <v>112.03344942783366</v>
      </c>
    </row>
    <row r="168" spans="1:6" ht="12.75" customHeight="1" x14ac:dyDescent="0.2">
      <c r="A168" s="63">
        <v>3213</v>
      </c>
      <c r="B168" s="64" t="s">
        <v>337</v>
      </c>
      <c r="C168" s="247" t="s">
        <v>338</v>
      </c>
      <c r="D168" s="194">
        <v>280</v>
      </c>
      <c r="E168" s="194">
        <v>210</v>
      </c>
      <c r="F168" s="45">
        <f t="shared" si="26"/>
        <v>75</v>
      </c>
    </row>
    <row r="169" spans="1:6" ht="12.75" customHeight="1" x14ac:dyDescent="0.2">
      <c r="A169" s="63">
        <v>3214</v>
      </c>
      <c r="B169" s="64" t="s">
        <v>339</v>
      </c>
      <c r="C169" s="247" t="s">
        <v>340</v>
      </c>
      <c r="D169" s="194">
        <v>1874.5</v>
      </c>
      <c r="E169" s="194">
        <v>1925</v>
      </c>
      <c r="F169" s="45">
        <f t="shared" si="26"/>
        <v>102.69405174713258</v>
      </c>
    </row>
    <row r="170" spans="1:6" ht="12.75" customHeight="1" x14ac:dyDescent="0.2">
      <c r="A170" s="63">
        <v>322</v>
      </c>
      <c r="B170" s="64" t="s">
        <v>341</v>
      </c>
      <c r="C170" s="247" t="s">
        <v>342</v>
      </c>
      <c r="D170" s="60">
        <f t="shared" ref="D170:E170" si="34">SUM(D171:D177)</f>
        <v>68900.66</v>
      </c>
      <c r="E170" s="60">
        <f t="shared" si="34"/>
        <v>75310.069999999992</v>
      </c>
      <c r="F170" s="45">
        <f t="shared" si="26"/>
        <v>109.30239274921311</v>
      </c>
    </row>
    <row r="171" spans="1:6" ht="12.75" customHeight="1" x14ac:dyDescent="0.2">
      <c r="A171" s="63">
        <v>3221</v>
      </c>
      <c r="B171" s="64" t="s">
        <v>343</v>
      </c>
      <c r="C171" s="247" t="s">
        <v>344</v>
      </c>
      <c r="D171" s="194">
        <v>8233.73</v>
      </c>
      <c r="E171" s="194">
        <v>5753.25</v>
      </c>
      <c r="F171" s="45">
        <f t="shared" si="26"/>
        <v>69.874163957283031</v>
      </c>
    </row>
    <row r="172" spans="1:6" ht="12.75" customHeight="1" x14ac:dyDescent="0.2">
      <c r="A172" s="63">
        <v>3222</v>
      </c>
      <c r="B172" s="64" t="s">
        <v>345</v>
      </c>
      <c r="C172" s="247" t="s">
        <v>346</v>
      </c>
      <c r="D172" s="194">
        <v>35724.32</v>
      </c>
      <c r="E172" s="194">
        <v>40581.25</v>
      </c>
      <c r="F172" s="45">
        <f t="shared" si="26"/>
        <v>113.59558418466749</v>
      </c>
    </row>
    <row r="173" spans="1:6" ht="12.75" customHeight="1" x14ac:dyDescent="0.2">
      <c r="A173" s="63">
        <v>3223</v>
      </c>
      <c r="B173" s="65" t="s">
        <v>347</v>
      </c>
      <c r="C173" s="247" t="s">
        <v>348</v>
      </c>
      <c r="D173" s="194">
        <v>20106.91</v>
      </c>
      <c r="E173" s="194">
        <v>26024.92</v>
      </c>
      <c r="F173" s="45">
        <f t="shared" si="26"/>
        <v>129.43271740908969</v>
      </c>
    </row>
    <row r="174" spans="1:6" ht="12.75" customHeight="1" x14ac:dyDescent="0.2">
      <c r="A174" s="63">
        <v>3224</v>
      </c>
      <c r="B174" s="65" t="s">
        <v>349</v>
      </c>
      <c r="C174" s="247" t="s">
        <v>350</v>
      </c>
      <c r="D174" s="194">
        <v>2903.95</v>
      </c>
      <c r="E174" s="194">
        <v>1549.04</v>
      </c>
      <c r="F174" s="45">
        <f t="shared" si="26"/>
        <v>53.342516227896489</v>
      </c>
    </row>
    <row r="175" spans="1:6" ht="12.75" customHeight="1" x14ac:dyDescent="0.2">
      <c r="A175" s="63">
        <v>3225</v>
      </c>
      <c r="B175" s="65" t="s">
        <v>351</v>
      </c>
      <c r="C175" s="247" t="s">
        <v>352</v>
      </c>
      <c r="D175" s="194">
        <v>1931.75</v>
      </c>
      <c r="E175" s="194">
        <v>1101.2</v>
      </c>
      <c r="F175" s="45">
        <f t="shared" si="26"/>
        <v>57.005306069625995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300.41000000000003</v>
      </c>
      <c r="F177" s="45" t="str">
        <f t="shared" si="26"/>
        <v>-</v>
      </c>
    </row>
    <row r="178" spans="1:6" ht="12.75" customHeight="1" x14ac:dyDescent="0.2">
      <c r="A178" s="63">
        <v>323</v>
      </c>
      <c r="B178" s="65" t="s">
        <v>357</v>
      </c>
      <c r="C178" s="247" t="s">
        <v>358</v>
      </c>
      <c r="D178" s="60">
        <f t="shared" ref="D178:E178" si="35">SUM(D179:D187)</f>
        <v>29043.690000000002</v>
      </c>
      <c r="E178" s="60">
        <f t="shared" si="35"/>
        <v>29251.119999999999</v>
      </c>
      <c r="F178" s="45">
        <f t="shared" si="26"/>
        <v>100.71419988300383</v>
      </c>
    </row>
    <row r="179" spans="1:6" ht="12.75" customHeight="1" x14ac:dyDescent="0.2">
      <c r="A179" s="63">
        <v>3231</v>
      </c>
      <c r="B179" s="65" t="s">
        <v>359</v>
      </c>
      <c r="C179" s="247" t="s">
        <v>360</v>
      </c>
      <c r="D179" s="194">
        <v>1318.79</v>
      </c>
      <c r="E179" s="194">
        <v>1314.27</v>
      </c>
      <c r="F179" s="45">
        <f t="shared" si="26"/>
        <v>99.657261580691397</v>
      </c>
    </row>
    <row r="180" spans="1:6" ht="12.75" customHeight="1" x14ac:dyDescent="0.2">
      <c r="A180" s="63">
        <v>3232</v>
      </c>
      <c r="B180" s="65" t="s">
        <v>361</v>
      </c>
      <c r="C180" s="247" t="s">
        <v>362</v>
      </c>
      <c r="D180" s="194">
        <v>12689.2</v>
      </c>
      <c r="E180" s="194">
        <v>13603.76</v>
      </c>
      <c r="F180" s="45">
        <f t="shared" si="26"/>
        <v>107.20738896069098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6141.4</v>
      </c>
      <c r="E182" s="194">
        <v>7620.08</v>
      </c>
      <c r="F182" s="45">
        <f t="shared" si="26"/>
        <v>124.0772462305012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2825.02</v>
      </c>
      <c r="E184" s="194">
        <v>2634.63</v>
      </c>
      <c r="F184" s="45">
        <f t="shared" si="26"/>
        <v>93.2605786861686</v>
      </c>
    </row>
    <row r="185" spans="1:6" ht="12.75" customHeight="1" x14ac:dyDescent="0.2">
      <c r="A185" s="63">
        <v>3237</v>
      </c>
      <c r="B185" s="64" t="s">
        <v>371</v>
      </c>
      <c r="C185" s="247" t="s">
        <v>372</v>
      </c>
      <c r="D185" s="194">
        <v>915</v>
      </c>
      <c r="E185" s="194">
        <v>198.09</v>
      </c>
      <c r="F185" s="45">
        <f t="shared" si="26"/>
        <v>21.649180327868851</v>
      </c>
    </row>
    <row r="186" spans="1:6" ht="12.75" customHeight="1" x14ac:dyDescent="0.2">
      <c r="A186" s="63">
        <v>3238</v>
      </c>
      <c r="B186" s="64" t="s">
        <v>373</v>
      </c>
      <c r="C186" s="247" t="s">
        <v>374</v>
      </c>
      <c r="D186" s="194">
        <v>2413.36</v>
      </c>
      <c r="E186" s="194">
        <v>2432.19</v>
      </c>
      <c r="F186" s="45">
        <f t="shared" si="26"/>
        <v>100.78023999734809</v>
      </c>
    </row>
    <row r="187" spans="1:6" ht="12.75" customHeight="1" x14ac:dyDescent="0.2">
      <c r="A187" s="63">
        <v>3239</v>
      </c>
      <c r="B187" s="64" t="s">
        <v>375</v>
      </c>
      <c r="C187" s="247" t="s">
        <v>376</v>
      </c>
      <c r="D187" s="194">
        <v>2740.92</v>
      </c>
      <c r="E187" s="194">
        <v>1448.1</v>
      </c>
      <c r="F187" s="45">
        <f t="shared" si="26"/>
        <v>52.832625541788879</v>
      </c>
    </row>
    <row r="188" spans="1:6" ht="12.75" customHeight="1" x14ac:dyDescent="0.2">
      <c r="A188" s="63">
        <v>324</v>
      </c>
      <c r="B188" s="64" t="s">
        <v>377</v>
      </c>
      <c r="C188" s="247" t="s">
        <v>378</v>
      </c>
      <c r="D188" s="194">
        <v>506.9</v>
      </c>
      <c r="E188" s="194">
        <v>408.69</v>
      </c>
      <c r="F188" s="45">
        <f t="shared" si="26"/>
        <v>80.625369895442887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3582.1099999999997</v>
      </c>
      <c r="E194" s="60">
        <f t="shared" si="36"/>
        <v>2174.31</v>
      </c>
      <c r="F194" s="45">
        <f t="shared" si="26"/>
        <v>60.699141009070075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2016.39</v>
      </c>
      <c r="E197" s="194">
        <v>1689.66</v>
      </c>
      <c r="F197" s="45">
        <f t="shared" si="26"/>
        <v>83.796289408298989</v>
      </c>
    </row>
    <row r="198" spans="1:6" ht="12.75" customHeight="1" x14ac:dyDescent="0.2">
      <c r="A198" s="63">
        <v>3294</v>
      </c>
      <c r="B198" s="64" t="s">
        <v>397</v>
      </c>
      <c r="C198" s="247" t="s">
        <v>398</v>
      </c>
      <c r="D198" s="194">
        <v>163.09</v>
      </c>
      <c r="E198" s="194">
        <v>221.54</v>
      </c>
      <c r="F198" s="45">
        <f t="shared" si="26"/>
        <v>135.83910724140046</v>
      </c>
    </row>
    <row r="199" spans="1:6" ht="12.75" customHeight="1" x14ac:dyDescent="0.2">
      <c r="A199" s="63">
        <v>3295</v>
      </c>
      <c r="B199" s="64" t="s">
        <v>399</v>
      </c>
      <c r="C199" s="247" t="s">
        <v>400</v>
      </c>
      <c r="D199" s="194">
        <v>166.58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1236.05</v>
      </c>
      <c r="E201" s="194">
        <v>263.11</v>
      </c>
      <c r="F201" s="45">
        <f t="shared" si="26"/>
        <v>21.286355729946202</v>
      </c>
    </row>
    <row r="202" spans="1:6" ht="12.75" customHeight="1" x14ac:dyDescent="0.2">
      <c r="A202" s="63">
        <v>34</v>
      </c>
      <c r="B202" s="183" t="s">
        <v>405</v>
      </c>
      <c r="C202" s="247" t="s">
        <v>406</v>
      </c>
      <c r="D202" s="60">
        <f t="shared" ref="D202:E202" si="37">D203+D208+D216</f>
        <v>8.51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8.51</v>
      </c>
      <c r="E216" s="60">
        <f t="shared" si="40"/>
        <v>0</v>
      </c>
      <c r="F216" s="45">
        <f t="shared" si="26"/>
        <v>0</v>
      </c>
    </row>
    <row r="217" spans="1:6" ht="12.75" customHeight="1" x14ac:dyDescent="0.2">
      <c r="A217" s="63">
        <v>3431</v>
      </c>
      <c r="B217" s="182" t="s">
        <v>435</v>
      </c>
      <c r="C217" s="247" t="s">
        <v>436</v>
      </c>
      <c r="D217" s="194">
        <v>8.51</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16664.7</v>
      </c>
      <c r="E262" s="60">
        <f t="shared" si="55"/>
        <v>16478.89</v>
      </c>
      <c r="F262" s="45">
        <f t="shared" ref="F262:F268" si="56">IF(D262&lt;&gt;0,IF(E262/D262&gt;=100,"&gt;&gt;100",E262/D262*100),"-")</f>
        <v>98.885008430994844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16664.7</v>
      </c>
      <c r="E269" s="60">
        <f t="shared" si="58"/>
        <v>16478.89</v>
      </c>
      <c r="F269" s="45">
        <f t="shared" ref="F269:F272" si="59">IF(D269&lt;&gt;0,IF(E269/D269&gt;=100,"&gt;&gt;100",E269/D269*100),"-")</f>
        <v>98.885008430994844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16664.7</v>
      </c>
      <c r="E271" s="194">
        <v>16478.89</v>
      </c>
      <c r="F271" s="45">
        <f t="shared" si="59"/>
        <v>98.885008430994844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338.29</v>
      </c>
      <c r="E273" s="60">
        <f t="shared" si="60"/>
        <v>2661.67</v>
      </c>
      <c r="F273" s="45">
        <f t="shared" ref="F273:F277" si="61">IF(D273&lt;&gt;0,IF(E273/D273&gt;=100,"&gt;&gt;100",E273/D273*100),"-")</f>
        <v>786.80126518667407</v>
      </c>
    </row>
    <row r="274" spans="1:6" ht="12.75" customHeight="1" x14ac:dyDescent="0.2">
      <c r="A274" s="63">
        <v>381</v>
      </c>
      <c r="B274" s="64" t="s">
        <v>540</v>
      </c>
      <c r="C274" s="247" t="s">
        <v>541</v>
      </c>
      <c r="D274" s="60">
        <f t="shared" ref="D274:E274" si="62">SUM(D275:D277)</f>
        <v>338.29</v>
      </c>
      <c r="E274" s="60">
        <f t="shared" si="62"/>
        <v>386.67</v>
      </c>
      <c r="F274" s="45">
        <f t="shared" si="61"/>
        <v>114.30133908776494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338.29</v>
      </c>
      <c r="E276" s="194">
        <v>386.67</v>
      </c>
      <c r="F276" s="45">
        <f t="shared" si="61"/>
        <v>114.30133908776494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2275</v>
      </c>
      <c r="F283" s="45" t="str">
        <f t="shared" ref="F283:F294" si="66">IF(D283&lt;&gt;0,IF(E283/D283&gt;=100,"&gt;&gt;100",E283/D283*100),"-")</f>
        <v>-</v>
      </c>
    </row>
    <row r="284" spans="1:6" ht="12.75" customHeight="1" x14ac:dyDescent="0.2">
      <c r="A284" s="63">
        <v>3831</v>
      </c>
      <c r="B284" s="64" t="s">
        <v>560</v>
      </c>
      <c r="C284" s="247" t="s">
        <v>561</v>
      </c>
      <c r="D284" s="194">
        <v>0</v>
      </c>
      <c r="E284" s="194">
        <v>2275</v>
      </c>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1101275.2000000002</v>
      </c>
      <c r="E299" s="60">
        <f>E152-E297+E298</f>
        <v>1294136.18</v>
      </c>
      <c r="F299" s="45">
        <f t="shared" si="68"/>
        <v>117.5125145830942</v>
      </c>
    </row>
    <row r="300" spans="1:6" ht="12.75" customHeight="1" x14ac:dyDescent="0.2">
      <c r="A300" s="63" t="s">
        <v>581</v>
      </c>
      <c r="B300" s="64" t="s">
        <v>592</v>
      </c>
      <c r="C300" s="247" t="s">
        <v>593</v>
      </c>
      <c r="D300" s="60">
        <f>IF(D6&gt;=D299,D6-D299,0)</f>
        <v>18143.269999999786</v>
      </c>
      <c r="E300" s="60">
        <f>IF(E6&gt;=E299,E6-E299,0)</f>
        <v>0</v>
      </c>
      <c r="F300" s="45">
        <f t="shared" si="68"/>
        <v>0</v>
      </c>
    </row>
    <row r="301" spans="1:6" ht="12.75" customHeight="1" x14ac:dyDescent="0.2">
      <c r="A301" s="63" t="s">
        <v>581</v>
      </c>
      <c r="B301" s="64" t="s">
        <v>594</v>
      </c>
      <c r="C301" s="247" t="s">
        <v>595</v>
      </c>
      <c r="D301" s="60">
        <f>IF(D299&gt;=D6,D299-D6,0)</f>
        <v>0</v>
      </c>
      <c r="E301" s="60">
        <f>IF(E299&gt;=E6,E299-E6,0)</f>
        <v>44975.449999999953</v>
      </c>
      <c r="F301" s="45" t="str">
        <f t="shared" si="68"/>
        <v>-</v>
      </c>
    </row>
    <row r="302" spans="1:6" ht="12.75" customHeight="1" x14ac:dyDescent="0.2">
      <c r="A302" s="63">
        <v>92211</v>
      </c>
      <c r="B302" s="64" t="s">
        <v>596</v>
      </c>
      <c r="C302" s="247" t="s">
        <v>597</v>
      </c>
      <c r="D302" s="194">
        <v>17565.36</v>
      </c>
      <c r="E302" s="194">
        <v>8519.14</v>
      </c>
      <c r="F302" s="45">
        <f t="shared" si="68"/>
        <v>48.499660695824048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882.62</v>
      </c>
      <c r="E304" s="194">
        <v>96620.93</v>
      </c>
      <c r="F304" s="45" t="str">
        <f t="shared" si="68"/>
        <v>&gt;&gt;100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27189.489999999998</v>
      </c>
      <c r="E360" s="60">
        <f t="shared" si="86"/>
        <v>21720.5</v>
      </c>
      <c r="F360" s="45">
        <f t="shared" si="72"/>
        <v>79.885646990804176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27189.489999999998</v>
      </c>
      <c r="E373" s="60">
        <f t="shared" si="90"/>
        <v>21720.5</v>
      </c>
      <c r="F373" s="45">
        <f t="shared" si="72"/>
        <v>79.885646990804176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15361.26</v>
      </c>
      <c r="E379" s="60">
        <f t="shared" si="92"/>
        <v>8733.58</v>
      </c>
      <c r="F379" s="45">
        <f t="shared" si="72"/>
        <v>56.854580939323981</v>
      </c>
    </row>
    <row r="380" spans="1:6" ht="12.75" customHeight="1" x14ac:dyDescent="0.2">
      <c r="A380" s="63">
        <v>4221</v>
      </c>
      <c r="B380" s="64" t="s">
        <v>647</v>
      </c>
      <c r="C380" s="247" t="s">
        <v>739</v>
      </c>
      <c r="D380" s="194">
        <v>8818.75</v>
      </c>
      <c r="E380" s="194">
        <v>2904.88</v>
      </c>
      <c r="F380" s="45">
        <f t="shared" si="72"/>
        <v>32.939815733522323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6542.51</v>
      </c>
      <c r="E385" s="194">
        <v>4852.2</v>
      </c>
      <c r="F385" s="45">
        <f t="shared" si="72"/>
        <v>74.164196921365033</v>
      </c>
    </row>
    <row r="386" spans="1:6" ht="12.75" customHeight="1" x14ac:dyDescent="0.2">
      <c r="A386" s="63">
        <v>4227</v>
      </c>
      <c r="B386" s="183" t="s">
        <v>659</v>
      </c>
      <c r="C386" s="247" t="s">
        <v>746</v>
      </c>
      <c r="D386" s="194">
        <v>0</v>
      </c>
      <c r="E386" s="194">
        <v>976.5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11828.23</v>
      </c>
      <c r="E393" s="60">
        <f t="shared" si="94"/>
        <v>12986.92</v>
      </c>
      <c r="F393" s="45">
        <f t="shared" si="72"/>
        <v>109.79597116390197</v>
      </c>
    </row>
    <row r="394" spans="1:6" ht="12.75" customHeight="1" x14ac:dyDescent="0.2">
      <c r="A394" s="63">
        <v>4241</v>
      </c>
      <c r="B394" s="64" t="s">
        <v>756</v>
      </c>
      <c r="C394" s="247" t="s">
        <v>757</v>
      </c>
      <c r="D394" s="194">
        <v>11828.23</v>
      </c>
      <c r="E394" s="194">
        <v>12986.92</v>
      </c>
      <c r="F394" s="45">
        <f t="shared" si="72"/>
        <v>109.79597116390197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27189.489999999998</v>
      </c>
      <c r="E418" s="60">
        <f t="shared" si="102"/>
        <v>21720.5</v>
      </c>
      <c r="F418" s="45">
        <f t="shared" si="72"/>
        <v>79.885646990804176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1119418.47</v>
      </c>
      <c r="E422" s="60">
        <f>E6+E308</f>
        <v>1249160.73</v>
      </c>
      <c r="F422" s="45">
        <f t="shared" si="72"/>
        <v>111.59014823116149</v>
      </c>
    </row>
    <row r="423" spans="1:6" ht="12.75" customHeight="1" x14ac:dyDescent="0.2">
      <c r="A423" s="63" t="s">
        <v>581</v>
      </c>
      <c r="B423" s="64" t="s">
        <v>804</v>
      </c>
      <c r="C423" s="247" t="s">
        <v>805</v>
      </c>
      <c r="D423" s="60">
        <f t="shared" ref="D423:E423" si="103">D299+D360</f>
        <v>1128464.6900000002</v>
      </c>
      <c r="E423" s="60">
        <f t="shared" si="103"/>
        <v>1315856.68</v>
      </c>
      <c r="F423" s="45">
        <f t="shared" si="72"/>
        <v>116.60592410738167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9046.2200000002049</v>
      </c>
      <c r="E425" s="60">
        <f t="shared" si="105"/>
        <v>66695.949999999953</v>
      </c>
      <c r="F425" s="45">
        <f t="shared" si="72"/>
        <v>737.27976989282206</v>
      </c>
    </row>
    <row r="426" spans="1:6" ht="12.75" customHeight="1" x14ac:dyDescent="0.2">
      <c r="A426" s="251" t="s">
        <v>810</v>
      </c>
      <c r="B426" s="183" t="s">
        <v>811</v>
      </c>
      <c r="C426" s="252" t="s">
        <v>812</v>
      </c>
      <c r="D426" s="60">
        <f t="shared" ref="D426:E426" si="106">IF(D302-D303+D419-D420&gt;=0,D302-D303+D419-D420,0)</f>
        <v>17565.36</v>
      </c>
      <c r="E426" s="60">
        <f t="shared" si="106"/>
        <v>8519.14</v>
      </c>
      <c r="F426" s="45">
        <f t="shared" si="72"/>
        <v>48.499660695824048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882.62</v>
      </c>
      <c r="E428" s="81">
        <f t="shared" si="108"/>
        <v>96620.93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1119418.47</v>
      </c>
      <c r="E643" s="60">
        <f>E422+E430</f>
        <v>1249160.73</v>
      </c>
      <c r="F643" s="45">
        <f t="shared" si="109"/>
        <v>111.59014823116149</v>
      </c>
    </row>
    <row r="644" spans="1:6" ht="12.75" customHeight="1" x14ac:dyDescent="0.2">
      <c r="A644" s="63" t="s">
        <v>581</v>
      </c>
      <c r="B644" s="64" t="s">
        <v>1237</v>
      </c>
      <c r="C644" s="247" t="s">
        <v>1238</v>
      </c>
      <c r="D644" s="60">
        <f>D423+D535</f>
        <v>1128464.6900000002</v>
      </c>
      <c r="E644" s="60">
        <f>E423+E535</f>
        <v>1315856.68</v>
      </c>
      <c r="F644" s="45">
        <f t="shared" si="109"/>
        <v>116.60592410738167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9046.2200000002049</v>
      </c>
      <c r="E646" s="60">
        <f t="shared" si="164"/>
        <v>66695.949999999953</v>
      </c>
      <c r="F646" s="45">
        <f t="shared" si="109"/>
        <v>737.27976989282206</v>
      </c>
    </row>
    <row r="647" spans="1:6" ht="24" x14ac:dyDescent="0.2">
      <c r="A647" s="251" t="s">
        <v>1243</v>
      </c>
      <c r="B647" s="64" t="s">
        <v>1244</v>
      </c>
      <c r="C647" s="252" t="s">
        <v>1243</v>
      </c>
      <c r="D647" s="60">
        <f>IF(D426-D427+D641-D642&gt;=0,D426-D427+D641-D642,0)</f>
        <v>17565.36</v>
      </c>
      <c r="E647" s="60">
        <f>IF(E426-E427+E641-E642&gt;=0,E426-E427+E641-E642,0)</f>
        <v>8519.14</v>
      </c>
      <c r="F647" s="45">
        <f t="shared" si="109"/>
        <v>48.499660695824048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8519.1399999997957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58176.809999999954</v>
      </c>
      <c r="F650" s="45" t="str">
        <f t="shared" si="109"/>
        <v>-</v>
      </c>
    </row>
    <row r="651" spans="1:6" ht="24" x14ac:dyDescent="0.2">
      <c r="A651" s="249" t="s">
        <v>1251</v>
      </c>
      <c r="B651" s="184" t="s">
        <v>1252</v>
      </c>
      <c r="C651" s="250" t="s">
        <v>1251</v>
      </c>
      <c r="D651" s="196">
        <v>80661.399999999994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48</v>
      </c>
      <c r="F658" s="45">
        <f t="shared" si="167"/>
        <v>109.09090909090908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38</v>
      </c>
      <c r="F660" s="45">
        <f t="shared" si="167"/>
        <v>105.55555555555556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970964.24</v>
      </c>
      <c r="E683" s="192">
        <v>1066020.31</v>
      </c>
      <c r="F683" s="71">
        <f t="shared" si="167"/>
        <v>109.78986311586512</v>
      </c>
    </row>
    <row r="684" spans="1:6" ht="24" x14ac:dyDescent="0.2">
      <c r="A684" s="70">
        <v>63613</v>
      </c>
      <c r="B684" s="182" t="s">
        <v>1317</v>
      </c>
      <c r="C684" s="278" t="s">
        <v>1318</v>
      </c>
      <c r="D684" s="192">
        <v>47765.94</v>
      </c>
      <c r="E684" s="192">
        <v>42460.73</v>
      </c>
      <c r="F684" s="71">
        <f t="shared" si="167"/>
        <v>88.893320219386453</v>
      </c>
    </row>
    <row r="685" spans="1:6" ht="24" x14ac:dyDescent="0.2">
      <c r="A685" s="63">
        <v>63622</v>
      </c>
      <c r="B685" s="244" t="s">
        <v>1319</v>
      </c>
      <c r="C685" s="247" t="s">
        <v>1320</v>
      </c>
      <c r="D685" s="194">
        <v>420</v>
      </c>
      <c r="E685" s="194">
        <v>22524.99</v>
      </c>
      <c r="F685" s="45">
        <f t="shared" si="167"/>
        <v>5363.0928571428576</v>
      </c>
    </row>
    <row r="686" spans="1:6" ht="24" x14ac:dyDescent="0.2">
      <c r="A686" s="63">
        <v>63623</v>
      </c>
      <c r="B686" s="244" t="s">
        <v>1321</v>
      </c>
      <c r="C686" s="247" t="s">
        <v>1322</v>
      </c>
      <c r="D686" s="194">
        <v>1500</v>
      </c>
      <c r="E686" s="194">
        <v>2000</v>
      </c>
      <c r="F686" s="45">
        <f t="shared" si="167"/>
        <v>133.33333333333331</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7853.63</v>
      </c>
      <c r="E724" s="192">
        <v>8425.57</v>
      </c>
      <c r="F724" s="71">
        <f t="shared" si="167"/>
        <v>107.28249229973909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2701.76</v>
      </c>
      <c r="E726" s="192">
        <v>121.83</v>
      </c>
      <c r="F726" s="71">
        <f t="shared" si="167"/>
        <v>4.509282837853843</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20827.86</v>
      </c>
      <c r="E734" s="192">
        <v>23334.17</v>
      </c>
      <c r="F734" s="71">
        <f t="shared" si="167"/>
        <v>112.03344942783366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2229.7800000000002</v>
      </c>
      <c r="E736" s="194">
        <v>2080</v>
      </c>
      <c r="F736" s="45">
        <f t="shared" si="167"/>
        <v>93.282745382952569</v>
      </c>
    </row>
    <row r="737" spans="1:6" ht="12.75" customHeight="1" x14ac:dyDescent="0.2">
      <c r="A737" s="63" t="s">
        <v>1403</v>
      </c>
      <c r="B737" s="64" t="s">
        <v>1404</v>
      </c>
      <c r="C737" s="247" t="s">
        <v>1403</v>
      </c>
      <c r="D737" s="194">
        <v>915</v>
      </c>
      <c r="E737" s="194">
        <v>198.09</v>
      </c>
      <c r="F737" s="45">
        <f t="shared" si="167"/>
        <v>21.649180327868851</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2740.92</v>
      </c>
      <c r="E740" s="192">
        <v>1248.75</v>
      </c>
      <c r="F740" s="71">
        <f t="shared" si="167"/>
        <v>45.559520161113788</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221.54</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16664.7</v>
      </c>
      <c r="E855" s="194">
        <v>16478.89</v>
      </c>
      <c r="F855" s="45">
        <f t="shared" si="169"/>
        <v>98.885008430994844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1536136.52</v>
      </c>
      <c r="E6" s="180">
        <f t="shared" si="0"/>
        <v>1505441.3400000005</v>
      </c>
      <c r="F6" s="181">
        <f t="shared" ref="F6:F298" si="1">IF(D6&gt;0,IF(E6/D6&gt;=100,"&gt;&gt;100",E6/D6*100),"-")</f>
        <v>98.001793486427928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1434919.62</v>
      </c>
      <c r="E7" s="79">
        <f t="shared" si="2"/>
        <v>1369106.7600000005</v>
      </c>
      <c r="F7" s="71">
        <f t="shared" si="1"/>
        <v>95.413481070110421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216897.34</v>
      </c>
      <c r="E8" s="79">
        <f>E9+E10-E11</f>
        <v>216897.34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216897.34</v>
      </c>
      <c r="E9" s="192">
        <v>216897.34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1204919.22</v>
      </c>
      <c r="E12" s="79">
        <f t="shared" si="3"/>
        <v>1139106.3600000003</v>
      </c>
      <c r="F12" s="71">
        <f t="shared" si="1"/>
        <v>94.537985708286769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1070051.5</v>
      </c>
      <c r="E13" s="79">
        <f t="shared" si="4"/>
        <v>1004070.9600000002</v>
      </c>
      <c r="F13" s="71">
        <f t="shared" si="1"/>
        <v>93.8338911725277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1626862.07</v>
      </c>
      <c r="E15" s="192">
        <v>1626862.07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13690.35</v>
      </c>
      <c r="E17" s="192">
        <v>13690.35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570500.92000000004</v>
      </c>
      <c r="E18" s="192">
        <v>636481.46</v>
      </c>
      <c r="F18" s="71">
        <f t="shared" si="1"/>
        <v>111.56536960536363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23301.150000000023</v>
      </c>
      <c r="E19" s="79">
        <f t="shared" si="5"/>
        <v>11192.140000000072</v>
      </c>
      <c r="F19" s="71">
        <f t="shared" si="1"/>
        <v>48.032564916324134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288335.32</v>
      </c>
      <c r="E20" s="192">
        <v>288910.84000000003</v>
      </c>
      <c r="F20" s="71">
        <f t="shared" si="1"/>
        <v>100.19960093685367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1240.33</v>
      </c>
      <c r="E22" s="192">
        <v>1240.33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30527.33</v>
      </c>
      <c r="E25" s="192">
        <v>35379.53</v>
      </c>
      <c r="F25" s="71">
        <f t="shared" si="1"/>
        <v>115.89460984632458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34866.879999999997</v>
      </c>
      <c r="E26" s="192">
        <v>33723.96</v>
      </c>
      <c r="F26" s="71">
        <f t="shared" si="1"/>
        <v>96.722046824952514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331668.71000000002</v>
      </c>
      <c r="E28" s="192">
        <v>348062.52</v>
      </c>
      <c r="F28" s="71">
        <f t="shared" si="1"/>
        <v>104.94282683464473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111566.56999999999</v>
      </c>
      <c r="E35" s="79">
        <f t="shared" si="7"/>
        <v>123843.26</v>
      </c>
      <c r="F35" s="71">
        <f t="shared" si="1"/>
        <v>111.00391452385783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114365.92</v>
      </c>
      <c r="E36" s="192">
        <v>127352.84</v>
      </c>
      <c r="F36" s="71">
        <f t="shared" si="1"/>
        <v>111.35558564999084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2799.35</v>
      </c>
      <c r="E40" s="192">
        <v>3509.58</v>
      </c>
      <c r="F40" s="71">
        <f t="shared" si="1"/>
        <v>125.37124689660099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67776.97</v>
      </c>
      <c r="E54" s="192">
        <v>68878.17</v>
      </c>
      <c r="F54" s="71">
        <f t="shared" si="1"/>
        <v>101.62474067518805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67776.97</v>
      </c>
      <c r="E55" s="192">
        <v>68878.17</v>
      </c>
      <c r="F55" s="71">
        <f t="shared" si="1"/>
        <v>101.62474067518805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13103.06</v>
      </c>
      <c r="E56" s="79">
        <f t="shared" si="11"/>
        <v>13103.06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13103.06</v>
      </c>
      <c r="E57" s="192">
        <v>13103.06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101216.9</v>
      </c>
      <c r="E69" s="79">
        <f>E70+E82+E88+E119+E135+E147+E165+E171</f>
        <v>136334.57999999999</v>
      </c>
      <c r="F69" s="71">
        <f t="shared" si="1"/>
        <v>134.69547081564443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16.53</v>
      </c>
      <c r="E82" s="79">
        <f>SUM(E83:E85)-E86+E87</f>
        <v>1133.6600000000001</v>
      </c>
      <c r="F82" s="71">
        <f t="shared" si="1"/>
        <v>6858.1972171808829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11.94</v>
      </c>
      <c r="E85" s="192">
        <v>11.94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4.59</v>
      </c>
      <c r="E87" s="192">
        <v>1121.72</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20538.969999999998</v>
      </c>
      <c r="E147" s="79">
        <f t="shared" si="24"/>
        <v>135200.91999999998</v>
      </c>
      <c r="F147" s="71">
        <f t="shared" si="1"/>
        <v>658.26533657724804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95842.19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95842.19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505.62</v>
      </c>
      <c r="E160" s="192">
        <v>658.74</v>
      </c>
      <c r="F160" s="71">
        <f t="shared" si="1"/>
        <v>130.28361219888453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377</v>
      </c>
      <c r="E161" s="192">
        <v>120</v>
      </c>
      <c r="F161" s="71">
        <f t="shared" si="1"/>
        <v>31.830238726790448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19656.349999999999</v>
      </c>
      <c r="E162" s="192">
        <v>38579.99</v>
      </c>
      <c r="F162" s="71">
        <f t="shared" si="1"/>
        <v>196.27240052196873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80661.399999999994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80661.399999999994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1536136.52</v>
      </c>
      <c r="E176" s="79">
        <f>E177+E251</f>
        <v>1505441.3399999999</v>
      </c>
      <c r="F176" s="71">
        <f t="shared" si="1"/>
        <v>98.001793486427886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91814.94</v>
      </c>
      <c r="E177" s="79">
        <f>E178+E197+E203+E219+E247+E248</f>
        <v>97890.26</v>
      </c>
      <c r="F177" s="71">
        <f t="shared" si="1"/>
        <v>106.6169187716073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91814.94</v>
      </c>
      <c r="E178" s="79">
        <f>SUM(E179:E181)+E185+E186+SUM(E194:E196)</f>
        <v>97319.54</v>
      </c>
      <c r="F178" s="71">
        <f t="shared" si="1"/>
        <v>105.99532058725953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84213.52</v>
      </c>
      <c r="E179" s="192">
        <v>91043.839999999997</v>
      </c>
      <c r="F179" s="71">
        <f t="shared" si="1"/>
        <v>108.11071666402259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7601.42</v>
      </c>
      <c r="E180" s="192">
        <v>6275.7</v>
      </c>
      <c r="F180" s="71">
        <f t="shared" si="1"/>
        <v>82.559574395310335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570.72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1444321.58</v>
      </c>
      <c r="E251" s="79">
        <f>+E252+E255-E264+E274+E291</f>
        <v>1407551.0799999998</v>
      </c>
      <c r="F251" s="71">
        <f t="shared" si="1"/>
        <v>97.454133448591122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1434919.82</v>
      </c>
      <c r="E252" s="79">
        <f>E253-E254</f>
        <v>1369106.96</v>
      </c>
      <c r="F252" s="71">
        <f t="shared" si="1"/>
        <v>95.413481709382197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1434919.82</v>
      </c>
      <c r="E253" s="192">
        <v>1369106.96</v>
      </c>
      <c r="F253" s="71">
        <f t="shared" si="1"/>
        <v>95.413481709382197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8519.1399999998976</v>
      </c>
      <c r="E255" s="79">
        <f>E256-E260</f>
        <v>-58176.810000000056</v>
      </c>
      <c r="F255" s="71">
        <f t="shared" si="1"/>
        <v>-682.89533920091412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1507173.2</v>
      </c>
      <c r="E256" s="79">
        <f>SUM(E257:E259)</f>
        <v>1482648.21</v>
      </c>
      <c r="F256" s="71">
        <f t="shared" si="1"/>
        <v>98.372782238962316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1507173.2</v>
      </c>
      <c r="E257" s="192">
        <v>1482648.21</v>
      </c>
      <c r="F257" s="71">
        <f t="shared" si="1"/>
        <v>98.372782238962316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1498654.06</v>
      </c>
      <c r="E260" s="79">
        <f>SUM(E261:E263)</f>
        <v>1540825.02</v>
      </c>
      <c r="F260" s="71">
        <f t="shared" si="1"/>
        <v>102.81392224700609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1379618.6</v>
      </c>
      <c r="E262" s="192">
        <v>1421789.56</v>
      </c>
      <c r="F262" s="71">
        <f t="shared" si="1"/>
        <v>103.05671147083694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119035.46</v>
      </c>
      <c r="E263" s="192">
        <v>119035.46</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882.62</v>
      </c>
      <c r="E274" s="79">
        <f>SUM(E275:E277)+SUM(E286:E290)</f>
        <v>96620.930000000008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95842.19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95842.19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505.62</v>
      </c>
      <c r="E287" s="192">
        <v>658.74</v>
      </c>
      <c r="F287" s="71">
        <f t="shared" si="39"/>
        <v>130.28361219888453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377</v>
      </c>
      <c r="E288" s="192">
        <v>120</v>
      </c>
      <c r="F288" s="71">
        <f t="shared" si="39"/>
        <v>31.830238726790448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6944.61</v>
      </c>
      <c r="E297" s="79">
        <f t="shared" si="42"/>
        <v>6944.61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6944.61</v>
      </c>
      <c r="E298" s="193">
        <v>6944.61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20538.97</v>
      </c>
      <c r="E302" s="192">
        <v>135200.92000000001</v>
      </c>
      <c r="F302" s="71">
        <f t="shared" si="43"/>
        <v>658.26533657724804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1117.1300000000001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4.59</v>
      </c>
      <c r="E311" s="192">
        <v>4.59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19656.349999999999</v>
      </c>
      <c r="E335" s="192">
        <v>38579.99</v>
      </c>
      <c r="F335" s="71">
        <f t="shared" si="43"/>
        <v>196.27240052196873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91814.94</v>
      </c>
      <c r="E336" s="192">
        <v>97319.54</v>
      </c>
      <c r="F336" s="71">
        <f t="shared" si="43"/>
        <v>105.99532058725953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570.72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6944.61</v>
      </c>
      <c r="E387" s="192">
        <v>6944.61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1128464.69</v>
      </c>
      <c r="E114" s="60">
        <f t="shared" si="22"/>
        <v>1315856.68</v>
      </c>
      <c r="F114" s="45">
        <f t="shared" si="1"/>
        <v>116.60592410738168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1128464.69</v>
      </c>
      <c r="E115" s="60">
        <f t="shared" si="23"/>
        <v>1315856.68</v>
      </c>
      <c r="F115" s="45">
        <f t="shared" si="1"/>
        <v>116.60592410738168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1128464.69</v>
      </c>
      <c r="E117" s="194">
        <v>1315856.68</v>
      </c>
      <c r="F117" s="45">
        <f t="shared" si="1"/>
        <v>116.60592410738168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1128464.69</v>
      </c>
      <c r="E141" s="81">
        <f t="shared" si="28"/>
        <v>1315856.68</v>
      </c>
      <c r="F141" s="61">
        <f t="shared" si="1"/>
        <v>116.60592410738168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87533.36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87533.36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87533.36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87533.36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L98" sqref="L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91814.94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1242955.4999999998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1216584.8799999997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1060552.8899999999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136891.43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16478.89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2661.67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21720.5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4650.12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1236880.1799999997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1211080.2799999998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1053722.57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138217.15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16478.89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2661.67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21720.5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4079.4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97890.260000000009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97890.26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97319.54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570.72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Matić</cp:lastModifiedBy>
  <cp:lastPrinted>2026-01-27T12:26:26Z</cp:lastPrinted>
  <dcterms:created xsi:type="dcterms:W3CDTF">2022-04-01T05:14:30Z</dcterms:created>
  <dcterms:modified xsi:type="dcterms:W3CDTF">2026-01-28T09:56:51Z</dcterms:modified>
</cp:coreProperties>
</file>